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_Marketing_2014\Office line\2020_AKCE_NOVINKY_VYPRODEJ\AK1KV20\tabulka\"/>
    </mc:Choice>
  </mc:AlternateContent>
  <bookViews>
    <workbookView xWindow="0" yWindow="0" windowWidth="28800" windowHeight="11745"/>
  </bookViews>
  <sheets>
    <sheet name="AK_1KV 2020_office line" sheetId="2" r:id="rId1"/>
  </sheets>
  <definedNames>
    <definedName name="_xlnm._FilterDatabase" localSheetId="0" hidden="1">'AK_1KV 2020_office line'!$A$4:$F$13</definedName>
    <definedName name="_xlnm.Print_Area" localSheetId="0">'AK_1KV 2020_office line'!$A$1:$H$218</definedName>
  </definedNames>
  <calcPr calcId="152511"/>
</workbook>
</file>

<file path=xl/calcChain.xml><?xml version="1.0" encoding="utf-8"?>
<calcChain xmlns="http://schemas.openxmlformats.org/spreadsheetml/2006/main">
  <c r="F158" i="2" l="1"/>
  <c r="F154" i="2"/>
  <c r="F155" i="2"/>
  <c r="F156" i="2"/>
  <c r="F157" i="2"/>
  <c r="F153" i="2"/>
  <c r="F146" i="2"/>
  <c r="F147" i="2"/>
  <c r="F148" i="2"/>
  <c r="F149" i="2"/>
  <c r="F150" i="2"/>
  <c r="F151" i="2"/>
  <c r="F152" i="2"/>
  <c r="F145" i="2"/>
  <c r="F181" i="2" l="1"/>
  <c r="F182" i="2"/>
  <c r="F183" i="2"/>
  <c r="F184" i="2"/>
  <c r="F185" i="2"/>
  <c r="F186" i="2"/>
  <c r="F180" i="2"/>
  <c r="F168" i="2"/>
  <c r="F169" i="2"/>
  <c r="F170" i="2"/>
  <c r="F171" i="2"/>
  <c r="F172" i="2"/>
  <c r="F173" i="2"/>
  <c r="F174" i="2"/>
  <c r="F175" i="2"/>
  <c r="F176" i="2"/>
  <c r="F177" i="2"/>
  <c r="F178" i="2"/>
  <c r="F165" i="2"/>
  <c r="F166" i="2"/>
  <c r="F167" i="2"/>
  <c r="F194" i="2"/>
  <c r="F193" i="2"/>
  <c r="F37" i="2"/>
  <c r="F38" i="2"/>
  <c r="F39" i="2"/>
  <c r="F104" i="2"/>
  <c r="F215" i="2"/>
  <c r="F214" i="2"/>
  <c r="F30" i="2"/>
  <c r="F31" i="2"/>
  <c r="F32" i="2"/>
  <c r="F33" i="2"/>
  <c r="F29" i="2"/>
  <c r="F106" i="2" l="1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7" i="2"/>
  <c r="F128" i="2"/>
  <c r="F129" i="2"/>
  <c r="F130" i="2"/>
  <c r="F131" i="2"/>
  <c r="F132" i="2"/>
  <c r="F133" i="2"/>
  <c r="F126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41" i="2"/>
  <c r="F139" i="2"/>
  <c r="F140" i="2"/>
  <c r="F141" i="2"/>
  <c r="F142" i="2"/>
  <c r="F135" i="2"/>
  <c r="F136" i="2"/>
  <c r="F137" i="2"/>
  <c r="F138" i="2"/>
  <c r="F161" i="2"/>
  <c r="F162" i="2"/>
  <c r="F160" i="2"/>
  <c r="F191" i="2"/>
  <c r="F190" i="2"/>
  <c r="F189" i="2"/>
  <c r="F7" i="2"/>
  <c r="F6" i="2"/>
  <c r="F207" i="2"/>
  <c r="F208" i="2"/>
  <c r="F209" i="2"/>
  <c r="F210" i="2"/>
  <c r="F211" i="2"/>
  <c r="F212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93" i="2"/>
  <c r="F94" i="2"/>
  <c r="F95" i="2"/>
  <c r="F96" i="2"/>
  <c r="F97" i="2"/>
  <c r="F98" i="2"/>
  <c r="F99" i="2"/>
  <c r="F100" i="2"/>
  <c r="F101" i="2"/>
  <c r="F102" i="2"/>
  <c r="F103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57" i="2"/>
  <c r="F5" i="2"/>
  <c r="F23" i="2"/>
  <c r="F24" i="2"/>
  <c r="F25" i="2"/>
  <c r="F26" i="2"/>
  <c r="F27" i="2"/>
</calcChain>
</file>

<file path=xl/sharedStrings.xml><?xml version="1.0" encoding="utf-8"?>
<sst xmlns="http://schemas.openxmlformats.org/spreadsheetml/2006/main" count="668" uniqueCount="426">
  <si>
    <t>Kód</t>
  </si>
  <si>
    <t>Značka</t>
  </si>
  <si>
    <t>Základní cena Kč bez DPH/ks</t>
  </si>
  <si>
    <t>S011299112</t>
  </si>
  <si>
    <t>Spoko</t>
  </si>
  <si>
    <t>S011299 kuličkové pero, modrá náplň, mix barev</t>
  </si>
  <si>
    <t>S012202112</t>
  </si>
  <si>
    <t>Trigon - gelové pero, stisk. mechanismus - nový design, modrá náplň, modré</t>
  </si>
  <si>
    <t>S032408236</t>
  </si>
  <si>
    <t>Corry mini opravný strojek, 5 mm x 6 m, displej, mix barev</t>
  </si>
  <si>
    <t>U21104121-01</t>
  </si>
  <si>
    <t>Office Products</t>
  </si>
  <si>
    <t>rychlovazač, A4, euroděrování, PP, 100/170 μm, modrý</t>
  </si>
  <si>
    <t>U21104121-02</t>
  </si>
  <si>
    <t>rychlovazač, A4, euroděrování, PP, 100/170 μm, zelený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</si>
  <si>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</si>
  <si>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</si>
  <si>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</si>
  <si>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</si>
  <si>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</si>
  <si>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</si>
  <si>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</si>
  <si>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</si>
  <si>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</si>
  <si>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</si>
  <si>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</si>
  <si>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</si>
  <si>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</si>
  <si>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</si>
  <si>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</si>
  <si>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</si>
  <si>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U8544001PL-00</t>
  </si>
  <si>
    <t>DONAU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</si>
  <si>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</si>
  <si>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</si>
  <si>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</si>
  <si>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</si>
  <si>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</si>
  <si>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</si>
  <si>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</si>
  <si>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</si>
  <si>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</si>
  <si>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</si>
  <si>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</si>
  <si>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</si>
  <si>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</si>
  <si>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</si>
  <si>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</si>
  <si>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</si>
  <si>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</si>
  <si>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</si>
  <si>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</si>
  <si>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</si>
  <si>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</si>
  <si>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</si>
  <si>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</si>
  <si>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</si>
  <si>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</si>
  <si>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</si>
  <si>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</si>
  <si>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</si>
  <si>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</si>
  <si>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</si>
  <si>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</si>
  <si>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</si>
  <si>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</si>
  <si>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</si>
  <si>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</si>
  <si>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</si>
  <si>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</si>
  <si>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</si>
  <si>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</si>
  <si>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</si>
  <si>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</si>
  <si>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</si>
  <si>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</si>
  <si>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</si>
  <si>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</si>
  <si>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</si>
  <si>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</si>
  <si>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</si>
  <si>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</si>
  <si>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</si>
  <si>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</si>
  <si>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</si>
  <si>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</si>
  <si>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</si>
  <si>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</si>
  <si>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</si>
  <si>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</si>
  <si>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</si>
  <si>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</si>
  <si>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</si>
  <si>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</si>
  <si>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</si>
  <si>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</si>
  <si>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</si>
  <si>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</si>
  <si>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</si>
  <si>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</si>
  <si>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</si>
  <si>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</si>
  <si>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</si>
  <si>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</si>
  <si>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A12145</t>
  </si>
  <si>
    <t>APLI</t>
  </si>
  <si>
    <t>lepicí tyčinka, 10 g, kulatá</t>
  </si>
  <si>
    <t>A12146</t>
  </si>
  <si>
    <t>lepicí tyčinka, 21 g, kulatá</t>
  </si>
  <si>
    <t>A12147</t>
  </si>
  <si>
    <t>lepicí tyčinka, 40 g, kulatá</t>
  </si>
  <si>
    <t>A12848</t>
  </si>
  <si>
    <t>lepidlo disperzní, 40 g, víceúčelové, bílé</t>
  </si>
  <si>
    <t>A12849</t>
  </si>
  <si>
    <t>lepidlo disperzní, 100 g, víceúčelové, bílé</t>
  </si>
  <si>
    <t>A12850</t>
  </si>
  <si>
    <t>lepidlo disperzní, 250 g, víceúčelové, bílé</t>
  </si>
  <si>
    <t>A12851</t>
  </si>
  <si>
    <t>lepidlo disperzní, 1000 g, víceúčelové, bílé</t>
  </si>
  <si>
    <t>A13954</t>
  </si>
  <si>
    <t>křídový popisovač, kulatý hrot 5,5 mm, blistr, bílý</t>
  </si>
  <si>
    <t>A13955</t>
  </si>
  <si>
    <t>křídový popisovač, kulatý hrot 5,5 mm, blistr, modrý</t>
  </si>
  <si>
    <t>A13956</t>
  </si>
  <si>
    <t>křídový popisovač, kulatý hrot 5,5 mm, blistr, žlutý</t>
  </si>
  <si>
    <t>A13957</t>
  </si>
  <si>
    <t>křídový popisovač, kulatý hrot 5,5 mm, blistr, červený</t>
  </si>
  <si>
    <t>A13958</t>
  </si>
  <si>
    <t>křídový popisovač, kulatý hrot 5,5 mm, blistr, zelený</t>
  </si>
  <si>
    <t>A13959</t>
  </si>
  <si>
    <t>křídový popisovač, kulatý hrot 5,5 mm, blistr, sada 5 barev - 5 ks</t>
  </si>
  <si>
    <t>A13960</t>
  </si>
  <si>
    <t>křídový popisovač Jumbo, seříznutý hrot, 10x15 mm, blistr, bílý</t>
  </si>
  <si>
    <t>A13961</t>
  </si>
  <si>
    <t>křídový popisovač Jumbo, seříznutý hrot, 10x15 mm, blistr, modrý</t>
  </si>
  <si>
    <t>A13962</t>
  </si>
  <si>
    <t>křídový popisovač Jumbo, seříznutý hrot, 10x15 mm, blistr, žlutý</t>
  </si>
  <si>
    <t>A13963</t>
  </si>
  <si>
    <t>křídový popisovač Jumbo, seříznutý hrot, 10x15 mm, blistr, červený</t>
  </si>
  <si>
    <t>A13964</t>
  </si>
  <si>
    <t>křídový popisovač Jumbo, seříznutý hrot, 10x15 mm, blistr, zelený</t>
  </si>
  <si>
    <t>S011698236</t>
  </si>
  <si>
    <t>Aqua kuličkové pero, modrá náplň, displej, mix barev</t>
  </si>
  <si>
    <t>U21104121-03</t>
  </si>
  <si>
    <t>rychlovazač, A4, euroděrování, PP, 100/170 μm, tmavě modrý</t>
  </si>
  <si>
    <t>tarifold</t>
  </si>
  <si>
    <t>F200547</t>
  </si>
  <si>
    <t>šňůrka na jmenovky s bezp. pojistkou, karabinka, kroužek na klíče, 5 mm x 46 cm, černá - 10 ks</t>
  </si>
  <si>
    <t>F200541</t>
  </si>
  <si>
    <t>šňůrka na jmenovky s bezp. pojistkou, karabinka, kroužek na klíče, 5 mm x 46 cm, modrá - 10 ks</t>
  </si>
  <si>
    <t>F200543</t>
  </si>
  <si>
    <t>šňůrka na jmenovky s bezp. pojistkou, karabinka, kroužek na klíče, 5 mm x 46 cm, červená - 10 ks</t>
  </si>
  <si>
    <t>F200544</t>
  </si>
  <si>
    <t>šňůrka na jmenovky s bezp. pojistkou, karabinka, kroužek na klíče, 5 mm x 46 cm, žlutá - 10 ks</t>
  </si>
  <si>
    <t>F200545</t>
  </si>
  <si>
    <t>šňůrka na jmenovky s bezp. pojistkou, karabinka, kroužek na klíče, 5 mm x 46 cm, zelená - 10 ks</t>
  </si>
  <si>
    <t>F200542</t>
  </si>
  <si>
    <t>šňůrka FUN na jmenovky s bezp. pojistkou, karabinka, kroužek na klíče, 5 mm x 46 cm, bílá - 10 ks</t>
  </si>
  <si>
    <t>F200546</t>
  </si>
  <si>
    <t>šňůrka FUN na jmenovky s bezp. pojistkou, karabinka, kroužek na klíče, 5 mm x 46 cm, světlá tyrkysová - 10 ks</t>
  </si>
  <si>
    <t>F200540</t>
  </si>
  <si>
    <t>šňůrka FUN na jmenovky s bezp. pojistkou, karabinka, kroužek na klíče, 5 mm x 46 cm, fialová - 10 ks</t>
  </si>
  <si>
    <t>F200548</t>
  </si>
  <si>
    <t>šňůrka FUN na jmenovky s bezp. pojistkou, karabinka, kroužek na klíče, 5 mm x 46 cm, malinová - 10 ks</t>
  </si>
  <si>
    <t>F200549</t>
  </si>
  <si>
    <t>šňůrka FUN na jmenovky s bezp. pojistkou, karabinka, kroužek na klíče, 5 mm x 46 cm, limetková - 10 ks</t>
  </si>
  <si>
    <t>F200534</t>
  </si>
  <si>
    <t>páska reflexní s karabinou, dělící spona, neon. žlutá - 10 ks</t>
  </si>
  <si>
    <t>F200532</t>
  </si>
  <si>
    <t>páska reflexní s karabinou, dělící spona, bílá - 10 ks</t>
  </si>
  <si>
    <t>K00502-20043</t>
  </si>
  <si>
    <t>Dahle</t>
  </si>
  <si>
    <t>řezačka 502, 320 mm, 0,8 mm, A4</t>
  </si>
  <si>
    <t>řezačka kotoučová 507, 320 mm, 0,8 mm, A4</t>
  </si>
  <si>
    <t>řezačka kotoučová 508, 460 mm, 0,6 mm, A3</t>
  </si>
  <si>
    <t>K22092-11104</t>
  </si>
  <si>
    <t>skartovač PaperSAFE 22092, 10 listů, 4,5 x 35 mm, 12 l</t>
  </si>
  <si>
    <t>K96151-20116</t>
  </si>
  <si>
    <t>tabule magnetická Basic Board, 60 x 90 cm, bílá</t>
  </si>
  <si>
    <t>K96152-20115</t>
  </si>
  <si>
    <t>tabule magnetická Basic Board, 90 x 120 cm, bílá</t>
  </si>
  <si>
    <t>K35120-14683</t>
  </si>
  <si>
    <t>skartovač ShredMATIC® 35120, 9-120 listů, 3 x 9 mm, 28 l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</si>
  <si>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</si>
  <si>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</si>
  <si>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</si>
  <si>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</si>
  <si>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</si>
  <si>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</si>
  <si>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U3969001PL-10</t>
  </si>
  <si>
    <t xml:space="preserve">pákový pořadač LIFE, A4/75 mm, karton, neonově modrý </t>
  </si>
  <si>
    <t>U3969001PL-06</t>
  </si>
  <si>
    <t xml:space="preserve">pákový pořadač LIFE, A4/75 mm, karton, neonově zelený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</si>
  <si>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</si>
  <si>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</si>
  <si>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</si>
  <si>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</si>
  <si>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</si>
  <si>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</si>
  <si>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K54407-12973</t>
  </si>
  <si>
    <t>K54408-21025</t>
  </si>
  <si>
    <t>K54410-21063</t>
  </si>
  <si>
    <t>K00507-14384</t>
  </si>
  <si>
    <t>K00507-14382</t>
  </si>
  <si>
    <t>K00507-14386</t>
  </si>
  <si>
    <t>K00507-14380</t>
  </si>
  <si>
    <t>K00507-14378</t>
  </si>
  <si>
    <t>K22312-11106</t>
  </si>
  <si>
    <t>K020-1916</t>
  </si>
  <si>
    <t>Novus</t>
  </si>
  <si>
    <t>K020-1917</t>
  </si>
  <si>
    <t>K020-1918</t>
  </si>
  <si>
    <t>K020-1919</t>
  </si>
  <si>
    <t>K020-1920</t>
  </si>
  <si>
    <t>K025-0620</t>
  </si>
  <si>
    <t>K025-0621</t>
  </si>
  <si>
    <t>K025-0622</t>
  </si>
  <si>
    <t>K025-0623</t>
  </si>
  <si>
    <t>K025-0624</t>
  </si>
  <si>
    <t>nůžky Office Comfort Grip, 17,5 cm, symetrické, černé</t>
  </si>
  <si>
    <t>nůžky Office Comfort Grip, 20 cm, asymetrické, černé</t>
  </si>
  <si>
    <t>nůžky Office Comfort Grip, 25 cm, asymetrické, černé</t>
  </si>
  <si>
    <t>řezačka kotoučová 507 Color ID, 320 mm, 0,8 mm, fialová, A4</t>
  </si>
  <si>
    <t>řezačka kotoučová 507 Color ID, 320 mm, 0,8 mm, modrá, A4</t>
  </si>
  <si>
    <t>řezačka kotoučová 507 Color ID, 320 mm, 0,8 mm, oranžová, A4</t>
  </si>
  <si>
    <t>řezačka kotoučová 507 Color ID, 320 mm, 0,8 mm, růžová, A4</t>
  </si>
  <si>
    <t>řezačka kotoučová 507 Color ID, 320 mm, 0,8 mm, zelená, A4</t>
  </si>
  <si>
    <t>skartovač PaperSAFE 22312, 15 listů, 4,3 x 37 mm, 26 l</t>
  </si>
  <si>
    <t>sešívačka B 2 Color ID, 25 listů, fialová</t>
  </si>
  <si>
    <t>sešívačka B 2 Color ID, 25 listů, růžová</t>
  </si>
  <si>
    <t>sešívačka B 2 Color ID, 25 listů, světle modrá</t>
  </si>
  <si>
    <t>sešívačka B 2 Color ID, 25 listů, oranžová</t>
  </si>
  <si>
    <t>sešívačka B 2 Color ID, 25 listů, zelená</t>
  </si>
  <si>
    <t>děrovačka B 216 Color ID, 16 listů, fialová</t>
  </si>
  <si>
    <t>děrovačka B 216 Color ID, 16 listů, růžová</t>
  </si>
  <si>
    <t>děrovačka B 216 Color ID, 16 listů, světle modrá</t>
  </si>
  <si>
    <t>děrovačka B 216 Color ID, 16 listů, oranžová</t>
  </si>
  <si>
    <t>děrovačka B 216 Color ID, 16 listů, zelená</t>
  </si>
  <si>
    <t>10 let</t>
  </si>
  <si>
    <t>5 let</t>
  </si>
  <si>
    <t>X51191E</t>
  </si>
  <si>
    <t>Exacompta</t>
  </si>
  <si>
    <t>4kroužkový pořadač se štítkem, A4, hřbet 20 mm, PP, černý</t>
  </si>
  <si>
    <t>X51192E</t>
  </si>
  <si>
    <t>4kroužkový pořadač se štítkem, A4, hřbet 20 mm, PP, modrý</t>
  </si>
  <si>
    <t>X51183E</t>
  </si>
  <si>
    <t>4kroužkový pořadač se štítkem, A4, hřbet 20 mm, PP, zelený</t>
  </si>
  <si>
    <t>X51185E</t>
  </si>
  <si>
    <t>4kroužkový pořadač se štítkem, A4, hřbet 20 mm, PP, bílý</t>
  </si>
  <si>
    <t>X51195E</t>
  </si>
  <si>
    <t>4kroužkový pořadač se štítkem, A4, hřbet 20 mm, PP, červený</t>
  </si>
  <si>
    <t>X51929E</t>
  </si>
  <si>
    <t>4kroužkový pořadač Iderama, 32 x 26 cm, hřbet 40 mm, prešpán, mix barev</t>
  </si>
  <si>
    <t>X519291E</t>
  </si>
  <si>
    <t>4kroužkový pořadač Iderama, 32 x 26 cm, hřbet 40 mm, prešpán, černý</t>
  </si>
  <si>
    <t>X519292E</t>
  </si>
  <si>
    <t>4kroužkový pořadač Iderama, 32 x 26 cm, hřbet 40 mm, prešpán, světle modrý</t>
  </si>
  <si>
    <t>X519293E</t>
  </si>
  <si>
    <t>4kroužkový pořadač Iderama, 32 x 26 cm, hřbet 40 mm, prešpán, tmavě zelený</t>
  </si>
  <si>
    <t>X519294E</t>
  </si>
  <si>
    <t>4kroužkový pořadač Iderama, 32 x 26 cm, hřbet 40 mm, prešpán, oranžový</t>
  </si>
  <si>
    <t>X519295E</t>
  </si>
  <si>
    <t>4kroužkový pořadač Iderama, 32 x 26 cm, hřbet 40 mm, prešpán, červený</t>
  </si>
  <si>
    <t>X519296E</t>
  </si>
  <si>
    <t>4kroužkový pořadač Iderama, 32 x 26 cm, hřbet 40 mm, prešpán, růžový</t>
  </si>
  <si>
    <t>X519299E</t>
  </si>
  <si>
    <t>4kroužkový pořadač Iderama, 32 x 26 cm, hřbet 40 mm, prešpán, žlutý</t>
  </si>
  <si>
    <t>novinka</t>
  </si>
  <si>
    <t>dárek</t>
  </si>
  <si>
    <t>zdarma k K020-19XX</t>
  </si>
  <si>
    <t>U3835001FSC-06</t>
  </si>
  <si>
    <t>U3835001FSC-10</t>
  </si>
  <si>
    <t>U3835001FSC-11</t>
  </si>
  <si>
    <t>U3835001FSC-12</t>
  </si>
  <si>
    <t>U3835001FSC-30</t>
  </si>
  <si>
    <t>U2060001FSC-06</t>
  </si>
  <si>
    <t>U2060001FSC-10</t>
  </si>
  <si>
    <t>U2060001FSC-11</t>
  </si>
  <si>
    <t>U2060001FSC-12</t>
  </si>
  <si>
    <t>U2060001FSC-30</t>
  </si>
  <si>
    <t>U3550001FSC-06</t>
  </si>
  <si>
    <t>U3550001FSC-10</t>
  </si>
  <si>
    <t>U3550001FSC-11</t>
  </si>
  <si>
    <t>U3550001FSC-12</t>
  </si>
  <si>
    <t>U3550001FSC-30</t>
  </si>
  <si>
    <t>U2710001FSC-06</t>
  </si>
  <si>
    <t>U2710001FSC-10</t>
  </si>
  <si>
    <t>U2710001FSC-11</t>
  </si>
  <si>
    <t>U2710001FSC-12</t>
  </si>
  <si>
    <t>U2710001FSC-30</t>
  </si>
  <si>
    <t>U1773910PL-00</t>
  </si>
  <si>
    <t xml:space="preserve">2kroužkový pořadač LIFE, A4/50 mm, neonově zelený </t>
  </si>
  <si>
    <t>2kroužkový pořadač LIFE, A4/50 mm, neonově modrý</t>
  </si>
  <si>
    <t>2kroužkový pořadač LIFE, A4/50 mm, neonově žlutý</t>
  </si>
  <si>
    <t>2kroužkový pořadač LIFE, A4/50 mm, neonově oranžový</t>
  </si>
  <si>
    <t>2kroužkový pořadač LIFE, A4/50 mm, neonově růžový</t>
  </si>
  <si>
    <t>spisové desky s gumičkou LIFE, A4, neonově zelené</t>
  </si>
  <si>
    <t>spisové desky s gumičkou LIFE, A4, neonově modré</t>
  </si>
  <si>
    <t>spisové desky s gumičkou LIFE, A4, neonově žluté</t>
  </si>
  <si>
    <t>spisové desky s gumičkou LIFE, A4, neonově oranžové</t>
  </si>
  <si>
    <t>spisové desky s gumičkou LIFE, A4, neonově růžové</t>
  </si>
  <si>
    <t>psací podložka s klipem LIFE, A4, neonově zelená</t>
  </si>
  <si>
    <t>stojan na časopisy LIFE, A4/50 mm, neonově zelený</t>
  </si>
  <si>
    <t>stojan na časopisy LIFE, A4/50 mm, neonově modrý</t>
  </si>
  <si>
    <t>stojan na časopisy LIFE, A4/50 mm, neonově žlutý</t>
  </si>
  <si>
    <t>stojan na časopisy LIFE, A4/50 mm, neonově oranžový</t>
  </si>
  <si>
    <t>stojan na časopisy LIFE, A4/50 mm, neonově růžový</t>
  </si>
  <si>
    <t>psací podložka s klipem LIFE, A4, neonově modrá</t>
  </si>
  <si>
    <t>psací podložka s klipem LIFE, A4, neonově žlutá</t>
  </si>
  <si>
    <t>psací podložka s klipem LIFE, A4, neonově oranžová</t>
  </si>
  <si>
    <t>psací podložka s klipem LIFE, A4, neonově růžová</t>
  </si>
  <si>
    <t>prospektový obal lesklý, PP, 75 μm, 10 ks/bal.</t>
  </si>
  <si>
    <t>K95550-14820</t>
  </si>
  <si>
    <t>Mega magnet Cross XL, s háčky, 90 x 90 mm, modrý</t>
  </si>
  <si>
    <t>K95551-14822</t>
  </si>
  <si>
    <t>Mega Magnet Circle XL, s držákem, pr. 80 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</si>
  <si>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</si>
  <si>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</si>
  <si>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</si>
  <si>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</si>
  <si>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</si>
  <si>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 (45x45 mm)</t>
  </si>
  <si>
    <t>R53961PTR</t>
  </si>
  <si>
    <t>Colorino</t>
  </si>
  <si>
    <t>R15639PTR</t>
  </si>
  <si>
    <t>R57905PTR</t>
  </si>
  <si>
    <t>gumovatelné pero Jednorožci, displej</t>
  </si>
  <si>
    <t>gumovatelné pero EMOJI, displej</t>
  </si>
  <si>
    <t>gumovatelné pero MARVEL, displej</t>
  </si>
  <si>
    <t>A101948</t>
  </si>
  <si>
    <t>A101952</t>
  </si>
  <si>
    <t>etiketovací kleště Premium jednořádkové, 8 znaků</t>
  </si>
  <si>
    <t>Z48464</t>
  </si>
  <si>
    <t>Miquelrius</t>
  </si>
  <si>
    <t>Z48465</t>
  </si>
  <si>
    <t>Z48466</t>
  </si>
  <si>
    <t>Z48467</t>
  </si>
  <si>
    <t>Z1309</t>
  </si>
  <si>
    <t>Z6044</t>
  </si>
  <si>
    <t>Z6045</t>
  </si>
  <si>
    <t>Z6046</t>
  </si>
  <si>
    <t>Z6047</t>
  </si>
  <si>
    <t>K749+0656+000</t>
  </si>
  <si>
    <t>Pila - balanční míč kožený, Ø 65 cm, hnědý</t>
  </si>
  <si>
    <t>K749+0706+000</t>
  </si>
  <si>
    <t>Pila - balanční míč kožený, Ø 70 cm, hnědý</t>
  </si>
  <si>
    <t>K00507-24040</t>
  </si>
  <si>
    <t>K00508-24050</t>
  </si>
  <si>
    <t>barvicí váleček pro jednořádkové kleště A101948</t>
  </si>
  <si>
    <t>poznámkový blok Terazzo, NB-4, A4, 70 g, karton, 120 listů, linka</t>
  </si>
  <si>
    <t>poznámkový blok Stripes, NB-4, A4, 70 g, karton, 120 listů, linka</t>
  </si>
  <si>
    <t>poznámkový blok Dots, NB-4, A5, 70 g, karton, 120 listů, linka</t>
  </si>
  <si>
    <t>poznámkový blok Constellation, NB-4, A5, 70 g, karton, 120 listů, linka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</si>
  <si>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</si>
  <si>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</si>
  <si>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</si>
  <si>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</si>
  <si>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U7368001PL-01</t>
  </si>
  <si>
    <t>U7368001PL-06</t>
  </si>
  <si>
    <t>U7368001PL-10</t>
  </si>
  <si>
    <t>U7368001PL-11</t>
  </si>
  <si>
    <t>U7368001PL-04</t>
  </si>
  <si>
    <t>U7368001PL-09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</si>
  <si>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</si>
  <si>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</si>
  <si>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</si>
  <si>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</si>
  <si>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</si>
  <si>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</si>
  <si>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</si>
  <si>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</si>
  <si>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</si>
  <si>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</si>
  <si>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R37534PTR</t>
  </si>
  <si>
    <t>lakový popisovač D-oil, 2,2 mm, černý</t>
  </si>
  <si>
    <t>lakový popisovač D-oil, 2,2 mm, zelený</t>
  </si>
  <si>
    <t>lakový popisovač D-oil, 2,2 mm, modrý</t>
  </si>
  <si>
    <t>lakový popisovač D-oil, 2,2 mm, žlutý</t>
  </si>
  <si>
    <t>lakový popisovač D-oil, 2,2 mm, červený</t>
  </si>
  <si>
    <t>lakový popisovač D-oil, 2,2 mm, bílý</t>
  </si>
  <si>
    <t>lakový popisovač D-oil, 2,2 mm, zlatý</t>
  </si>
  <si>
    <t>lakový popisovač D-oil, 2,2 mm, stříbrný</t>
  </si>
  <si>
    <t>lakový popisovač D-oil, 2,8 mm, černý</t>
  </si>
  <si>
    <t>lakový popisovač D-oil, 2,8 mm, červený</t>
  </si>
  <si>
    <t>lakový popisovač D-oil, 2,8 mm, zelený</t>
  </si>
  <si>
    <t>lakový popisovač D-oil, 2,8 mm, bílý</t>
  </si>
  <si>
    <t>lakový popisovač D-oil, 2,8 mm, modrý</t>
  </si>
  <si>
    <t>lakový popisovač D-oil, 2,8 mm, žlutý</t>
  </si>
  <si>
    <t>lakový popisovač D-oil, 2,8 mm, zlatý</t>
  </si>
  <si>
    <t>lakový popisovač D-oil, 2,8 mm, stříbrný</t>
  </si>
  <si>
    <t>náplň do gumovatelného pera, modrá</t>
  </si>
  <si>
    <t>poznámkový sešit, A5, 80 g, 40 listů, tečky, 2 motivy - 2 ks</t>
  </si>
  <si>
    <t>NETTO</t>
  </si>
  <si>
    <t>Záruční doba</t>
  </si>
  <si>
    <t>F11305</t>
  </si>
  <si>
    <t>F11310</t>
  </si>
  <si>
    <t>F200429</t>
  </si>
  <si>
    <t>F200421</t>
  </si>
  <si>
    <t>F200423</t>
  </si>
  <si>
    <t>F200427</t>
  </si>
  <si>
    <t>F200518</t>
  </si>
  <si>
    <t>F200517</t>
  </si>
  <si>
    <t>F200580</t>
  </si>
  <si>
    <t>visačka bezpečnostní, vodorovná, ABS, 68x91 mm, transparentní - 10 ks</t>
  </si>
  <si>
    <t>visačka bezpečnostní, svislá, ABS, 61x104 mm, transparentní - 10 ks</t>
  </si>
  <si>
    <t>visačka na ID karty Security, otevřená, PP, 66x89 mm, transparentní - 10 ks</t>
  </si>
  <si>
    <t>visačka na ID karty Security, otevřená, PS, 66x89 mm, modrá - 10 ks</t>
  </si>
  <si>
    <t>visačka na ID karty Security, otevřená, PS, 66x89 mm, červená - 10 ks</t>
  </si>
  <si>
    <t>visačka na ID karty Security, otevřená, PS, 66x89 mm, černá - 10 ks</t>
  </si>
  <si>
    <t>rolosystém Black line, plast. poutko s drukem, Ø 32 mm, černý - 10 ks</t>
  </si>
  <si>
    <t>rolosystém Black line DUO, karabinka a kroužek na klíče, černý - 10 ks</t>
  </si>
  <si>
    <t>jmenovka magnetická, se štítky, 40x79 mm - 25 ks</t>
  </si>
  <si>
    <t>X51169E</t>
  </si>
  <si>
    <t>4kroužkový pořadač, A4, hřbet 20 mm, PP, mix barev</t>
  </si>
  <si>
    <t>novinka - náhrada za K00507-20045/ dárek: OSLO A5</t>
  </si>
  <si>
    <t>novinka - náhrada za K00508-20051/ dárek: OSLO A4</t>
  </si>
  <si>
    <t>dárek: blok Candy A5 (Z45395)</t>
  </si>
  <si>
    <t>dárek: Mini Mega magnety (K95554-14824)</t>
  </si>
  <si>
    <t>k balení Corry display dárek: 12 ks S0326</t>
  </si>
  <si>
    <t>Poznámky:</t>
  </si>
  <si>
    <t>Akční cena Kč bez DPH/ks</t>
  </si>
  <si>
    <t xml:space="preserve">AKCE: </t>
  </si>
  <si>
    <t>Název položky</t>
  </si>
  <si>
    <t>Přehled položek pro Akční katalog Office line - v platnosti od 2. ledna do 31. března 2020</t>
  </si>
  <si>
    <t>Uvedené akční ceny jsou ceny po odečtení dodatečné slevy a vztahuje se k nim individuální sleva zákazníka (Neplatí pro ceny NETTO - již koncová nákupní cena).</t>
  </si>
  <si>
    <t>Pro bližší informace k nabídce kontaktujte obchodního zástupce Office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</si>
</sst>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&quot;Kč&quot;* #,##0.00_-;\-&quot;Kč&quot;* #,##0.00_-;_-&quot;Kč&quot;* &quot;-&quot;??_-;_-@_-"/>
    <numFmt numFmtId="165" formatCode="#,##0.0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.00\ &quot;DM&quot;_-;\-* #,##0.00\ &quot;DM&quot;_-;_-* &quot;-&quot;??\ &quot;DM&quot;_-;_-@_-"/>
    <numFmt numFmtId="169" formatCode="[$-405]General"/>
    <numFmt numFmtId="170" formatCode="_-* #,##0.00\ &quot;zł&quot;_-;\-* #,##0.00\ &quot;zł&quot;_-;_-* &quot;-&quot;??\ &quot;zł&quot;_-;_-@_-"/>
    <numFmt numFmtId="171" formatCode="_-* #,##0.00\ _z_ł_-;\-* #,##0.00\ _z_ł_-;_-* &quot;-&quot;??\ _z_ł_-;_-@_-"/>
    <numFmt numFmtId="172" formatCode="_-* #,##0.00_-;_-* #,##0.00\-;_-* &quot;-&quot;??_-;_-@_-"/>
    <numFmt numFmtId="173" formatCode="_-* #,##0.00\ [$€-407]_-;\-* #,##0.00\ [$€-407]_-;_-* &quot;-&quot;??\ [$€-407]_-;_-@_-"/>
    <numFmt numFmtId="174" formatCode="_-* #,##0.00\ [$€]_-;\-* #,##0.00\ [$€]_-;_-* &quot;-&quot;??\ [$€]_-;_-@_-"/>
    <numFmt numFmtId="175" formatCode="_-* #,##0.00_-;\-* #,##0.00_-;_-* &quot;-&quot;??_-;_-@_-"/>
  </numFmts>
  <fonts count="50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color theme="1"/>
      <name val="Arial CE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theme="1"/>
      <name val="Czcionka tekstu podstawowego"/>
      <family val="2"/>
      <charset val="238"/>
    </font>
    <font>
      <sz val="10"/>
      <name val="Geneva"/>
      <family val="2"/>
    </font>
    <font>
      <sz val="11"/>
      <color rgb="FF000000"/>
      <name val="Calibri"/>
      <family val="2"/>
    </font>
    <font>
      <sz val="10"/>
      <name val="Helv"/>
    </font>
    <font>
      <sz val="10"/>
      <color indexed="8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5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7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0" fontId="7" fillId="0" borderId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>
      <alignment vertical="top"/>
    </xf>
    <xf numFmtId="0" fontId="12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3" fillId="0" borderId="0"/>
    <xf numFmtId="0" fontId="14" fillId="0" borderId="0">
      <alignment vertical="top"/>
    </xf>
    <xf numFmtId="0" fontId="15" fillId="0" borderId="0"/>
    <xf numFmtId="0" fontId="15" fillId="0" borderId="0"/>
    <xf numFmtId="0" fontId="16" fillId="0" borderId="0"/>
    <xf numFmtId="0" fontId="16" fillId="0" borderId="0"/>
    <xf numFmtId="49" fontId="7" fillId="0" borderId="0" applyFont="0" applyBorder="0" applyAlignment="0"/>
    <xf numFmtId="0" fontId="7" fillId="0" borderId="0"/>
    <xf numFmtId="0" fontId="6" fillId="0" borderId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/>
    <xf numFmtId="0" fontId="6" fillId="0" borderId="0"/>
    <xf numFmtId="169" fontId="19" fillId="0" borderId="0"/>
    <xf numFmtId="169" fontId="19" fillId="0" borderId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15" fillId="0" borderId="0"/>
    <xf numFmtId="0" fontId="7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0" fontId="22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21" borderId="3" applyNumberFormat="0" applyAlignment="0" applyProtection="0"/>
    <xf numFmtId="0" fontId="29" fillId="0" borderId="4" applyNumberFormat="0" applyFill="0" applyAlignment="0" applyProtection="0"/>
    <xf numFmtId="0" fontId="5" fillId="22" borderId="5" applyNumberFormat="0" applyFont="0" applyAlignment="0" applyProtection="0"/>
    <xf numFmtId="43" fontId="5" fillId="0" borderId="0" applyFont="0" applyFill="0" applyBorder="0" applyAlignment="0" applyProtection="0"/>
    <xf numFmtId="0" fontId="24" fillId="23" borderId="7">
      <alignment horizontal="left" vertical="center"/>
    </xf>
    <xf numFmtId="165" fontId="24" fillId="23" borderId="7">
      <alignment horizontal="right" vertical="center"/>
    </xf>
    <xf numFmtId="0" fontId="25" fillId="24" borderId="7">
      <alignment horizontal="left" vertical="center"/>
    </xf>
    <xf numFmtId="0" fontId="30" fillId="8" borderId="3" applyNumberFormat="0" applyAlignment="0" applyProtection="0"/>
    <xf numFmtId="0" fontId="31" fillId="4" borderId="0" applyNumberFormat="0" applyBorder="0" applyAlignment="0" applyProtection="0"/>
    <xf numFmtId="172" fontId="5" fillId="0" borderId="0" applyFont="0" applyFill="0" applyBorder="0" applyAlignment="0" applyProtection="0"/>
    <xf numFmtId="3" fontId="18" fillId="0" borderId="0"/>
    <xf numFmtId="0" fontId="32" fillId="26" borderId="0" applyNumberFormat="0" applyBorder="0" applyAlignment="0" applyProtection="0"/>
    <xf numFmtId="0" fontId="4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9" fontId="5" fillId="0" borderId="0" applyFont="0" applyFill="0" applyBorder="0" applyAlignment="0" applyProtection="0"/>
    <xf numFmtId="0" fontId="33" fillId="5" borderId="0" applyNumberFormat="0" applyBorder="0" applyAlignment="0" applyProtection="0"/>
    <xf numFmtId="0" fontId="34" fillId="21" borderId="6" applyNumberFormat="0" applyAlignment="0" applyProtection="0"/>
    <xf numFmtId="0" fontId="23" fillId="0" borderId="2" applyFont="0" applyFill="0" applyBorder="0" applyAlignment="0" applyProtection="0">
      <alignment horizontal="center" vertical="center"/>
    </xf>
    <xf numFmtId="0" fontId="15" fillId="0" borderId="0"/>
    <xf numFmtId="0" fontId="5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1" fillId="25" borderId="8" applyNumberFormat="0" applyAlignment="0" applyProtection="0"/>
    <xf numFmtId="170" fontId="5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7" fillId="0" borderId="0"/>
    <xf numFmtId="0" fontId="3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3" fontId="13" fillId="0" borderId="0"/>
    <xf numFmtId="173" fontId="43" fillId="0" borderId="0"/>
    <xf numFmtId="167" fontId="13" fillId="0" borderId="0" applyFont="0" applyFill="0" applyBorder="0" applyAlignment="0" applyProtection="0"/>
    <xf numFmtId="173" fontId="7" fillId="0" borderId="0"/>
    <xf numFmtId="173" fontId="7" fillId="0" borderId="0"/>
    <xf numFmtId="173" fontId="7" fillId="0" borderId="0"/>
    <xf numFmtId="0" fontId="10" fillId="0" borderId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3" fillId="0" borderId="0"/>
    <xf numFmtId="0" fontId="13" fillId="0" borderId="0"/>
    <xf numFmtId="0" fontId="7" fillId="0" borderId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  <xf numFmtId="0" fontId="44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0" borderId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6" fontId="7" fillId="0" borderId="0" applyFont="0" applyFill="0" applyBorder="0" applyAlignment="0" applyProtection="0"/>
    <xf numFmtId="0" fontId="45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/>
    <xf numFmtId="0" fontId="7" fillId="0" borderId="0"/>
    <xf numFmtId="0" fontId="13" fillId="0" borderId="0"/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7" fillId="0" borderId="0"/>
    <xf numFmtId="166" fontId="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5" fillId="0" borderId="0"/>
    <xf numFmtId="175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2" fontId="0" fillId="0" borderId="13" xfId="0" applyNumberFormat="1" applyBorder="1"/>
    <xf numFmtId="0" fontId="0" fillId="0" borderId="13" xfId="0" applyFill="1" applyBorder="1"/>
    <xf numFmtId="2" fontId="0" fillId="0" borderId="13" xfId="0" applyNumberFormat="1" applyFill="1" applyBorder="1"/>
    <xf numFmtId="0" fontId="4" fillId="0" borderId="13" xfId="0" applyFont="1" applyFill="1" applyBorder="1"/>
    <xf numFmtId="0" fontId="0" fillId="0" borderId="13" xfId="0" applyBorder="1"/>
    <xf numFmtId="9" fontId="0" fillId="0" borderId="13" xfId="0" applyNumberFormat="1" applyFill="1" applyBorder="1" applyAlignment="1">
      <alignment horizontal="right"/>
    </xf>
    <xf numFmtId="9" fontId="4" fillId="0" borderId="13" xfId="0" applyNumberFormat="1" applyFont="1" applyFill="1" applyBorder="1" applyAlignment="1">
      <alignment horizontal="right"/>
    </xf>
    <xf numFmtId="0" fontId="4" fillId="0" borderId="0" xfId="0" applyFont="1"/>
    <xf numFmtId="49" fontId="4" fillId="0" borderId="13" xfId="166" applyNumberFormat="1" applyBorder="1" applyAlignment="1">
      <alignment horizontal="left" vertical="center"/>
    </xf>
    <xf numFmtId="0" fontId="4" fillId="0" borderId="13" xfId="166" applyBorder="1" applyAlignment="1">
      <alignment horizontal="left" vertical="center"/>
    </xf>
    <xf numFmtId="0" fontId="4" fillId="0" borderId="13" xfId="166" applyBorder="1"/>
    <xf numFmtId="0" fontId="4" fillId="0" borderId="13" xfId="0" applyFont="1" applyBorder="1"/>
    <xf numFmtId="0" fontId="4" fillId="0" borderId="13" xfId="166" applyFont="1" applyFill="1" applyBorder="1"/>
    <xf numFmtId="0" fontId="4" fillId="0" borderId="13" xfId="166" applyFont="1" applyBorder="1"/>
    <xf numFmtId="49" fontId="4" fillId="0" borderId="13" xfId="166" applyNumberFormat="1" applyFill="1" applyBorder="1" applyAlignment="1">
      <alignment horizontal="left" vertical="center"/>
    </xf>
    <xf numFmtId="0" fontId="4" fillId="0" borderId="13" xfId="167" applyNumberFormat="1" applyFont="1" applyFill="1" applyBorder="1" applyAlignment="1">
      <alignment horizontal="left" vertical="center" wrapText="1"/>
    </xf>
    <xf numFmtId="9" fontId="0" fillId="0" borderId="13" xfId="0" applyNumberFormat="1" applyBorder="1"/>
    <xf numFmtId="0" fontId="2" fillId="0" borderId="0" xfId="168" applyBorder="1"/>
    <xf numFmtId="2" fontId="0" fillId="0" borderId="0" xfId="0" applyNumberFormat="1" applyBorder="1"/>
    <xf numFmtId="0" fontId="0" fillId="0" borderId="0" xfId="0" applyBorder="1"/>
    <xf numFmtId="2" fontId="2" fillId="0" borderId="13" xfId="168" applyNumberFormat="1" applyBorder="1"/>
    <xf numFmtId="0" fontId="13" fillId="0" borderId="13" xfId="56" applyFont="1" applyFill="1" applyBorder="1"/>
    <xf numFmtId="0" fontId="14" fillId="0" borderId="13" xfId="200" applyFont="1" applyFill="1" applyBorder="1" applyAlignment="1">
      <alignment vertical="center"/>
    </xf>
    <xf numFmtId="0" fontId="46" fillId="0" borderId="13" xfId="202" applyNumberFormat="1" applyFont="1" applyFill="1" applyBorder="1" applyAlignment="1">
      <alignment horizontal="justify" vertical="center"/>
    </xf>
    <xf numFmtId="0" fontId="5" fillId="0" borderId="13" xfId="200" applyFont="1" applyBorder="1"/>
    <xf numFmtId="9" fontId="0" fillId="0" borderId="13" xfId="0" applyNumberFormat="1" applyFill="1" applyBorder="1"/>
    <xf numFmtId="2" fontId="2" fillId="0" borderId="13" xfId="168" applyNumberFormat="1" applyFill="1" applyBorder="1"/>
    <xf numFmtId="2" fontId="4" fillId="0" borderId="13" xfId="0" applyNumberFormat="1" applyFont="1" applyBorder="1"/>
    <xf numFmtId="9" fontId="4" fillId="0" borderId="13" xfId="0" applyNumberFormat="1" applyFont="1" applyBorder="1" applyAlignment="1">
      <alignment horizontal="right"/>
    </xf>
    <xf numFmtId="0" fontId="1" fillId="0" borderId="13" xfId="168" applyFont="1" applyBorder="1"/>
    <xf numFmtId="0" fontId="0" fillId="27" borderId="13" xfId="0" applyFill="1" applyBorder="1"/>
    <xf numFmtId="0" fontId="4" fillId="27" borderId="13" xfId="0" applyFont="1" applyFill="1" applyBorder="1"/>
    <xf numFmtId="0" fontId="47" fillId="27" borderId="13" xfId="0" applyFont="1" applyFill="1" applyBorder="1" applyAlignment="1">
      <alignment horizontal="right"/>
    </xf>
    <xf numFmtId="0" fontId="0" fillId="27" borderId="13" xfId="0" applyFill="1" applyBorder="1" applyAlignment="1">
      <alignment wrapText="1"/>
    </xf>
    <xf numFmtId="0" fontId="48" fillId="28" borderId="13" xfId="0" applyFont="1" applyFill="1" applyBorder="1" applyAlignment="1">
      <alignment horizontal="right" wrapText="1"/>
    </xf>
    <xf numFmtId="0" fontId="4" fillId="27" borderId="13" xfId="0" applyFont="1" applyFill="1" applyBorder="1" applyAlignment="1">
      <alignment horizontal="right"/>
    </xf>
    <xf numFmtId="0" fontId="4" fillId="27" borderId="13" xfId="0" applyFont="1" applyFill="1" applyBorder="1" applyAlignment="1">
      <alignment wrapText="1"/>
    </xf>
    <xf numFmtId="0" fontId="49" fillId="0" borderId="0" xfId="0" applyFont="1"/>
  </cellXfs>
  <cellStyles count="1565">
    <cellStyle name="_Arkusz1" xfId="60"/>
    <cellStyle name="0,0_x000a__x000a_NA_x000a__x000a_" xfId="33"/>
    <cellStyle name="0,0_x000a__x000a_NA_x000a__x000a_ 2" xfId="34"/>
    <cellStyle name="0,0_x000a__x000a_NA_x000a__x000a_ 3" xfId="44"/>
    <cellStyle name="0,0_x000a__x000a_NA_x000a__x000a__ACC cenik brezen_2014" xfId="35"/>
    <cellStyle name="0,0_x000d__x000a_NA_x000d__x000a_" xfId="9"/>
    <cellStyle name="0,0_x000d__x000a_NA_x000d__x000a_ 2" xfId="14"/>
    <cellStyle name="0,0_x000d__x000a_NA_x000d__x000a_ 3" xfId="38"/>
    <cellStyle name="0,0_x000d__x000a_NA_x000d__x000a_ 4" xfId="64"/>
    <cellStyle name="0,0_x005f_x000d__x005f_x000a_NA_x005f_x000d__x005f_x000a_" xfId="46"/>
    <cellStyle name="20 % - Accent1" xfId="65"/>
    <cellStyle name="20 % - Accent2" xfId="66"/>
    <cellStyle name="20 % - Accent3" xfId="67"/>
    <cellStyle name="20 % - Accent4" xfId="68"/>
    <cellStyle name="20 % - Accent5" xfId="69"/>
    <cellStyle name="20 % - Accent6" xfId="70"/>
    <cellStyle name="40 % - Accent1" xfId="71"/>
    <cellStyle name="40 % - Accent2" xfId="72"/>
    <cellStyle name="40 % - Accent3" xfId="73"/>
    <cellStyle name="40 % - Accent4" xfId="74"/>
    <cellStyle name="40 % - Accent5" xfId="75"/>
    <cellStyle name="40 % - Accent6" xfId="76"/>
    <cellStyle name="60 % - Accent1" xfId="77"/>
    <cellStyle name="60 % - Accent2" xfId="78"/>
    <cellStyle name="60 % - Accent3" xfId="79"/>
    <cellStyle name="60 % - Accent4" xfId="80"/>
    <cellStyle name="60 % - Accent5" xfId="81"/>
    <cellStyle name="60 % - Accent6" xfId="82"/>
    <cellStyle name="Accent1 2" xfId="83"/>
    <cellStyle name="Accent2 2" xfId="84"/>
    <cellStyle name="Accent3 2" xfId="85"/>
    <cellStyle name="Accent4 2" xfId="86"/>
    <cellStyle name="Accent5 2" xfId="87"/>
    <cellStyle name="Accent6 2" xfId="88"/>
    <cellStyle name="Avertissement" xfId="89"/>
    <cellStyle name="BF Preise" xfId="36"/>
    <cellStyle name="Calcul" xfId="90"/>
    <cellStyle name="Cellule liée" xfId="91"/>
    <cellStyle name="Comma 2" xfId="128"/>
    <cellStyle name="Commentaire" xfId="92"/>
    <cellStyle name="Currency 2" xfId="129"/>
    <cellStyle name="Čárka 2" xfId="22"/>
    <cellStyle name="Čárka 2 2" xfId="142"/>
    <cellStyle name="Čárka 2 3" xfId="146"/>
    <cellStyle name="Čárka 2 3 2" xfId="187"/>
    <cellStyle name="Čárka 3" xfId="132"/>
    <cellStyle name="Čárka 4" xfId="167"/>
    <cellStyle name="Čárka 5" xfId="1564"/>
    <cellStyle name="Dziesiętny 2" xfId="93"/>
    <cellStyle name="Dziesiętny 2 2" xfId="145"/>
    <cellStyle name="Dziesiętny 2 2 2" xfId="161"/>
    <cellStyle name="Dziesiętny 2 2 2 2" xfId="199"/>
    <cellStyle name="Dziesiętny 2 2 3" xfId="186"/>
    <cellStyle name="Dziesiętny 2 3" xfId="155"/>
    <cellStyle name="Dziesiętny 2 3 2" xfId="193"/>
    <cellStyle name="Dziesiętny 2 4" xfId="179"/>
    <cellStyle name="Edding 1: Text" xfId="94"/>
    <cellStyle name="Edding 2: Zahl" xfId="95"/>
    <cellStyle name="Edding 4: Zeilenkopf LINKS" xfId="96"/>
    <cellStyle name="Entrée" xfId="97"/>
    <cellStyle name="Euro" xfId="162"/>
    <cellStyle name="Euro 2" xfId="204"/>
    <cellStyle name="Euro 2 2" xfId="210"/>
    <cellStyle name="Euro 3" xfId="209"/>
    <cellStyle name="Euro 4" xfId="201"/>
    <cellStyle name="Excel Built-in Normal" xfId="47"/>
    <cellStyle name="Hypertextový odkaz 2" xfId="41"/>
    <cellStyle name="Insatisfaisant" xfId="98"/>
    <cellStyle name="Komma 2" xfId="23"/>
    <cellStyle name="Komma 3" xfId="24"/>
    <cellStyle name="Komma_Pricing" xfId="99"/>
    <cellStyle name="Komma0" xfId="100"/>
    <cellStyle name="Měna 2" xfId="4"/>
    <cellStyle name="Měna 2 2" xfId="15"/>
    <cellStyle name="Měna 2 2 2" xfId="139"/>
    <cellStyle name="Měna 2 2 2 2" xfId="158"/>
    <cellStyle name="Měna 2 2 2 2 2" xfId="196"/>
    <cellStyle name="Měna 2 2 2 3" xfId="183"/>
    <cellStyle name="Měna 2 2 3" xfId="152"/>
    <cellStyle name="Měna 2 2 3 2" xfId="190"/>
    <cellStyle name="Měna 2 2 4" xfId="173"/>
    <cellStyle name="Měna 2 3" xfId="42"/>
    <cellStyle name="Měna 2 3 2" xfId="144"/>
    <cellStyle name="Měna 2 3 2 2" xfId="160"/>
    <cellStyle name="Měna 2 3 2 2 2" xfId="198"/>
    <cellStyle name="Měna 2 3 2 3" xfId="185"/>
    <cellStyle name="Měna 2 3 3" xfId="154"/>
    <cellStyle name="Měna 2 3 3 2" xfId="192"/>
    <cellStyle name="Měna 2 3 4" xfId="175"/>
    <cellStyle name="Měna 2 4" xfId="137"/>
    <cellStyle name="Měna 2 4 2" xfId="156"/>
    <cellStyle name="Měna 2 4 2 2" xfId="194"/>
    <cellStyle name="Měna 2 4 3" xfId="181"/>
    <cellStyle name="Měna 2 5" xfId="150"/>
    <cellStyle name="Měna 2 5 2" xfId="188"/>
    <cellStyle name="Měna 2 6" xfId="169"/>
    <cellStyle name="Měna 3" xfId="7"/>
    <cellStyle name="Měna 3 2" xfId="16"/>
    <cellStyle name="Měna 3 2 2" xfId="140"/>
    <cellStyle name="Měna 3 2 2 2" xfId="159"/>
    <cellStyle name="Měna 3 2 2 2 2" xfId="197"/>
    <cellStyle name="Měna 3 2 2 3" xfId="184"/>
    <cellStyle name="Měna 3 2 3" xfId="153"/>
    <cellStyle name="Měna 3 2 3 2" xfId="191"/>
    <cellStyle name="Měna 3 2 4" xfId="174"/>
    <cellStyle name="Měna 3 3" xfId="138"/>
    <cellStyle name="Měna 3 3 2" xfId="157"/>
    <cellStyle name="Měna 3 3 2 2" xfId="195"/>
    <cellStyle name="Měna 3 3 3" xfId="182"/>
    <cellStyle name="Měna 3 4" xfId="151"/>
    <cellStyle name="Měna 3 4 2" xfId="189"/>
    <cellStyle name="Měna 3 5" xfId="170"/>
    <cellStyle name="Měna 4" xfId="25"/>
    <cellStyle name="Měna 4 2" xfId="143"/>
    <cellStyle name="Měna 5" xfId="57"/>
    <cellStyle name="Měna 6" xfId="203"/>
    <cellStyle name="měny 2" xfId="3"/>
    <cellStyle name="Neutre" xfId="101"/>
    <cellStyle name="Normal 10 2" xfId="163"/>
    <cellStyle name="Normal 2" xfId="13"/>
    <cellStyle name="Normal 2 2" xfId="52"/>
    <cellStyle name="Normal 2 3" xfId="37"/>
    <cellStyle name="Normal 2 4" xfId="133"/>
    <cellStyle name="Normal 2 5" xfId="172"/>
    <cellStyle name="Normal 3" xfId="59"/>
    <cellStyle name="Normal 3 2" xfId="135"/>
    <cellStyle name="Normal 3 3" xfId="134"/>
    <cellStyle name="Normal 4" xfId="148"/>
    <cellStyle name="Normal 6" xfId="149"/>
    <cellStyle name="Normální" xfId="0" builtinId="0"/>
    <cellStyle name="Normální 10" xfId="56"/>
    <cellStyle name="Normální 11" xfId="130"/>
    <cellStyle name="Normální 12" xfId="136"/>
    <cellStyle name="Normální 13" xfId="1"/>
    <cellStyle name="Normální 13 2" xfId="200"/>
    <cellStyle name="Normální 14" xfId="166"/>
    <cellStyle name="Normální 14 2" xfId="1563"/>
    <cellStyle name="Normální 15" xfId="168"/>
    <cellStyle name="normální 2" xfId="2"/>
    <cellStyle name="Normální 2 2" xfId="5"/>
    <cellStyle name="Normální 2 3" xfId="39"/>
    <cellStyle name="Normální 2 4" xfId="165"/>
    <cellStyle name="Normální 3" xfId="11"/>
    <cellStyle name="Normální 3 2" xfId="20"/>
    <cellStyle name="Normální 3 3" xfId="45"/>
    <cellStyle name="Normální 4" xfId="17"/>
    <cellStyle name="Normální 4 2" xfId="48"/>
    <cellStyle name="Normální 5" xfId="19"/>
    <cellStyle name="Normální 5 2" xfId="51"/>
    <cellStyle name="Normální 6" xfId="21"/>
    <cellStyle name="Normální 6 2" xfId="54"/>
    <cellStyle name="Normální 6 2 2" xfId="177"/>
    <cellStyle name="Normální 6 3" xfId="53"/>
    <cellStyle name="Normální 6 3 2" xfId="176"/>
    <cellStyle name="Normální 6 4" xfId="141"/>
    <cellStyle name="Normální 7" xfId="32"/>
    <cellStyle name="Normální 8" xfId="30"/>
    <cellStyle name="Normální 9" xfId="55"/>
    <cellStyle name="Normalny 2" xfId="102"/>
    <cellStyle name="Normalny 2 2" xfId="147"/>
    <cellStyle name="Normalny 3" xfId="103"/>
    <cellStyle name="Normalny 3 2" xfId="104"/>
    <cellStyle name="Normalny 4" xfId="105"/>
    <cellStyle name="Normalny 5" xfId="106"/>
    <cellStyle name="Normalny 5 2" xfId="107"/>
    <cellStyle name="Normalny 6" xfId="63"/>
    <cellStyle name="Normalny 6 2" xfId="127"/>
    <cellStyle name="Normalny 6 2 2" xfId="180"/>
    <cellStyle name="Normalny 6 3" xfId="178"/>
    <cellStyle name="Normalny_Arkusz1" xfId="10"/>
    <cellStyle name="Percent 2" xfId="164"/>
    <cellStyle name="Poznámka 2" xfId="8"/>
    <cellStyle name="Poznámka 3" xfId="171"/>
    <cellStyle name="procent 2" xfId="6"/>
    <cellStyle name="Procenta 2" xfId="40"/>
    <cellStyle name="Procenta 3" xfId="50"/>
    <cellStyle name="Procenta 4" xfId="58"/>
    <cellStyle name="Procentowy 2" xfId="108"/>
    <cellStyle name="Satisfaisant" xfId="109"/>
    <cellStyle name="Sortie" xfId="110"/>
    <cellStyle name="Standaard 2" xfId="31"/>
    <cellStyle name="Standard 2" xfId="18"/>
    <cellStyle name="Standard 2 10" xfId="438"/>
    <cellStyle name="Standard 2 10 2" xfId="1113"/>
    <cellStyle name="Standard 2 11" xfId="889"/>
    <cellStyle name="Standard 2 12" xfId="205"/>
    <cellStyle name="Standard 2 2" xfId="26"/>
    <cellStyle name="Standard 2 2 10" xfId="890"/>
    <cellStyle name="Standard 2 2 11" xfId="207"/>
    <cellStyle name="Standard 2 2 2" xfId="217"/>
    <cellStyle name="Standard 2 2 2 2" xfId="238"/>
    <cellStyle name="Standard 2 2 2 2 2" xfId="314"/>
    <cellStyle name="Standard 2 2 2 2 2 2" xfId="425"/>
    <cellStyle name="Standard 2 2 2 2 2 2 2" xfId="876"/>
    <cellStyle name="Standard 2 2 2 2 2 2 2 2" xfId="1550"/>
    <cellStyle name="Standard 2 2 2 2 2 2 3" xfId="649"/>
    <cellStyle name="Standard 2 2 2 2 2 2 3 2" xfId="1324"/>
    <cellStyle name="Standard 2 2 2 2 2 2 4" xfId="1100"/>
    <cellStyle name="Standard 2 2 2 2 2 3" xfId="762"/>
    <cellStyle name="Standard 2 2 2 2 2 3 2" xfId="1437"/>
    <cellStyle name="Standard 2 2 2 2 2 4" xfId="538"/>
    <cellStyle name="Standard 2 2 2 2 2 4 2" xfId="1213"/>
    <cellStyle name="Standard 2 2 2 2 2 5" xfId="989"/>
    <cellStyle name="Standard 2 2 2 2 3" xfId="276"/>
    <cellStyle name="Standard 2 2 2 2 3 2" xfId="388"/>
    <cellStyle name="Standard 2 2 2 2 3 2 2" xfId="839"/>
    <cellStyle name="Standard 2 2 2 2 3 2 2 2" xfId="1513"/>
    <cellStyle name="Standard 2 2 2 2 3 2 3" xfId="612"/>
    <cellStyle name="Standard 2 2 2 2 3 2 3 2" xfId="1287"/>
    <cellStyle name="Standard 2 2 2 2 3 2 4" xfId="1063"/>
    <cellStyle name="Standard 2 2 2 2 3 3" xfId="725"/>
    <cellStyle name="Standard 2 2 2 2 3 3 2" xfId="1400"/>
    <cellStyle name="Standard 2 2 2 2 3 4" xfId="501"/>
    <cellStyle name="Standard 2 2 2 2 3 4 2" xfId="1176"/>
    <cellStyle name="Standard 2 2 2 2 3 5" xfId="952"/>
    <cellStyle name="Standard 2 2 2 2 4" xfId="351"/>
    <cellStyle name="Standard 2 2 2 2 4 2" xfId="802"/>
    <cellStyle name="Standard 2 2 2 2 4 2 2" xfId="1476"/>
    <cellStyle name="Standard 2 2 2 2 4 3" xfId="575"/>
    <cellStyle name="Standard 2 2 2 2 4 3 2" xfId="1250"/>
    <cellStyle name="Standard 2 2 2 2 4 4" xfId="1026"/>
    <cellStyle name="Standard 2 2 2 2 5" xfId="688"/>
    <cellStyle name="Standard 2 2 2 2 5 2" xfId="1363"/>
    <cellStyle name="Standard 2 2 2 2 6" xfId="464"/>
    <cellStyle name="Standard 2 2 2 2 6 2" xfId="1139"/>
    <cellStyle name="Standard 2 2 2 2 7" xfId="915"/>
    <cellStyle name="Standard 2 2 2 3" xfId="294"/>
    <cellStyle name="Standard 2 2 2 3 2" xfId="406"/>
    <cellStyle name="Standard 2 2 2 3 2 2" xfId="857"/>
    <cellStyle name="Standard 2 2 2 3 2 2 2" xfId="1531"/>
    <cellStyle name="Standard 2 2 2 3 2 3" xfId="630"/>
    <cellStyle name="Standard 2 2 2 3 2 3 2" xfId="1305"/>
    <cellStyle name="Standard 2 2 2 3 2 4" xfId="1081"/>
    <cellStyle name="Standard 2 2 2 3 3" xfId="743"/>
    <cellStyle name="Standard 2 2 2 3 3 2" xfId="1418"/>
    <cellStyle name="Standard 2 2 2 3 4" xfId="519"/>
    <cellStyle name="Standard 2 2 2 3 4 2" xfId="1194"/>
    <cellStyle name="Standard 2 2 2 3 5" xfId="970"/>
    <cellStyle name="Standard 2 2 2 4" xfId="256"/>
    <cellStyle name="Standard 2 2 2 4 2" xfId="369"/>
    <cellStyle name="Standard 2 2 2 4 2 2" xfId="820"/>
    <cellStyle name="Standard 2 2 2 4 2 2 2" xfId="1494"/>
    <cellStyle name="Standard 2 2 2 4 2 3" xfId="593"/>
    <cellStyle name="Standard 2 2 2 4 2 3 2" xfId="1268"/>
    <cellStyle name="Standard 2 2 2 4 2 4" xfId="1044"/>
    <cellStyle name="Standard 2 2 2 4 3" xfId="706"/>
    <cellStyle name="Standard 2 2 2 4 3 2" xfId="1381"/>
    <cellStyle name="Standard 2 2 2 4 4" xfId="482"/>
    <cellStyle name="Standard 2 2 2 4 4 2" xfId="1157"/>
    <cellStyle name="Standard 2 2 2 4 5" xfId="933"/>
    <cellStyle name="Standard 2 2 2 5" xfId="332"/>
    <cellStyle name="Standard 2 2 2 5 2" xfId="783"/>
    <cellStyle name="Standard 2 2 2 5 2 2" xfId="1457"/>
    <cellStyle name="Standard 2 2 2 5 3" xfId="556"/>
    <cellStyle name="Standard 2 2 2 5 3 2" xfId="1231"/>
    <cellStyle name="Standard 2 2 2 5 4" xfId="1007"/>
    <cellStyle name="Standard 2 2 2 6" xfId="669"/>
    <cellStyle name="Standard 2 2 2 6 2" xfId="1344"/>
    <cellStyle name="Standard 2 2 2 7" xfId="445"/>
    <cellStyle name="Standard 2 2 2 7 2" xfId="1120"/>
    <cellStyle name="Standard 2 2 2 8" xfId="896"/>
    <cellStyle name="Standard 2 2 3" xfId="223"/>
    <cellStyle name="Standard 2 2 3 2" xfId="244"/>
    <cellStyle name="Standard 2 2 3 2 2" xfId="320"/>
    <cellStyle name="Standard 2 2 3 2 2 2" xfId="431"/>
    <cellStyle name="Standard 2 2 3 2 2 2 2" xfId="882"/>
    <cellStyle name="Standard 2 2 3 2 2 2 2 2" xfId="1556"/>
    <cellStyle name="Standard 2 2 3 2 2 2 3" xfId="655"/>
    <cellStyle name="Standard 2 2 3 2 2 2 3 2" xfId="1330"/>
    <cellStyle name="Standard 2 2 3 2 2 2 4" xfId="1106"/>
    <cellStyle name="Standard 2 2 3 2 2 3" xfId="768"/>
    <cellStyle name="Standard 2 2 3 2 2 3 2" xfId="1443"/>
    <cellStyle name="Standard 2 2 3 2 2 4" xfId="544"/>
    <cellStyle name="Standard 2 2 3 2 2 4 2" xfId="1219"/>
    <cellStyle name="Standard 2 2 3 2 2 5" xfId="995"/>
    <cellStyle name="Standard 2 2 3 2 3" xfId="282"/>
    <cellStyle name="Standard 2 2 3 2 3 2" xfId="394"/>
    <cellStyle name="Standard 2 2 3 2 3 2 2" xfId="845"/>
    <cellStyle name="Standard 2 2 3 2 3 2 2 2" xfId="1519"/>
    <cellStyle name="Standard 2 2 3 2 3 2 3" xfId="618"/>
    <cellStyle name="Standard 2 2 3 2 3 2 3 2" xfId="1293"/>
    <cellStyle name="Standard 2 2 3 2 3 2 4" xfId="1069"/>
    <cellStyle name="Standard 2 2 3 2 3 3" xfId="731"/>
    <cellStyle name="Standard 2 2 3 2 3 3 2" xfId="1406"/>
    <cellStyle name="Standard 2 2 3 2 3 4" xfId="507"/>
    <cellStyle name="Standard 2 2 3 2 3 4 2" xfId="1182"/>
    <cellStyle name="Standard 2 2 3 2 3 5" xfId="958"/>
    <cellStyle name="Standard 2 2 3 2 4" xfId="357"/>
    <cellStyle name="Standard 2 2 3 2 4 2" xfId="808"/>
    <cellStyle name="Standard 2 2 3 2 4 2 2" xfId="1482"/>
    <cellStyle name="Standard 2 2 3 2 4 3" xfId="581"/>
    <cellStyle name="Standard 2 2 3 2 4 3 2" xfId="1256"/>
    <cellStyle name="Standard 2 2 3 2 4 4" xfId="1032"/>
    <cellStyle name="Standard 2 2 3 2 5" xfId="694"/>
    <cellStyle name="Standard 2 2 3 2 5 2" xfId="1369"/>
    <cellStyle name="Standard 2 2 3 2 6" xfId="470"/>
    <cellStyle name="Standard 2 2 3 2 6 2" xfId="1145"/>
    <cellStyle name="Standard 2 2 3 2 7" xfId="921"/>
    <cellStyle name="Standard 2 2 3 3" xfId="300"/>
    <cellStyle name="Standard 2 2 3 3 2" xfId="412"/>
    <cellStyle name="Standard 2 2 3 3 2 2" xfId="863"/>
    <cellStyle name="Standard 2 2 3 3 2 2 2" xfId="1537"/>
    <cellStyle name="Standard 2 2 3 3 2 3" xfId="636"/>
    <cellStyle name="Standard 2 2 3 3 2 3 2" xfId="1311"/>
    <cellStyle name="Standard 2 2 3 3 2 4" xfId="1087"/>
    <cellStyle name="Standard 2 2 3 3 3" xfId="749"/>
    <cellStyle name="Standard 2 2 3 3 3 2" xfId="1424"/>
    <cellStyle name="Standard 2 2 3 3 4" xfId="525"/>
    <cellStyle name="Standard 2 2 3 3 4 2" xfId="1200"/>
    <cellStyle name="Standard 2 2 3 3 5" xfId="976"/>
    <cellStyle name="Standard 2 2 3 4" xfId="262"/>
    <cellStyle name="Standard 2 2 3 4 2" xfId="375"/>
    <cellStyle name="Standard 2 2 3 4 2 2" xfId="826"/>
    <cellStyle name="Standard 2 2 3 4 2 2 2" xfId="1500"/>
    <cellStyle name="Standard 2 2 3 4 2 3" xfId="599"/>
    <cellStyle name="Standard 2 2 3 4 2 3 2" xfId="1274"/>
    <cellStyle name="Standard 2 2 3 4 2 4" xfId="1050"/>
    <cellStyle name="Standard 2 2 3 4 3" xfId="712"/>
    <cellStyle name="Standard 2 2 3 4 3 2" xfId="1387"/>
    <cellStyle name="Standard 2 2 3 4 4" xfId="488"/>
    <cellStyle name="Standard 2 2 3 4 4 2" xfId="1163"/>
    <cellStyle name="Standard 2 2 3 4 5" xfId="939"/>
    <cellStyle name="Standard 2 2 3 5" xfId="338"/>
    <cellStyle name="Standard 2 2 3 5 2" xfId="789"/>
    <cellStyle name="Standard 2 2 3 5 2 2" xfId="1463"/>
    <cellStyle name="Standard 2 2 3 5 3" xfId="562"/>
    <cellStyle name="Standard 2 2 3 5 3 2" xfId="1237"/>
    <cellStyle name="Standard 2 2 3 5 4" xfId="1013"/>
    <cellStyle name="Standard 2 2 3 6" xfId="675"/>
    <cellStyle name="Standard 2 2 3 6 2" xfId="1350"/>
    <cellStyle name="Standard 2 2 3 7" xfId="451"/>
    <cellStyle name="Standard 2 2 3 7 2" xfId="1126"/>
    <cellStyle name="Standard 2 2 3 8" xfId="902"/>
    <cellStyle name="Standard 2 2 4" xfId="232"/>
    <cellStyle name="Standard 2 2 4 2" xfId="308"/>
    <cellStyle name="Standard 2 2 4 2 2" xfId="419"/>
    <cellStyle name="Standard 2 2 4 2 2 2" xfId="870"/>
    <cellStyle name="Standard 2 2 4 2 2 2 2" xfId="1544"/>
    <cellStyle name="Standard 2 2 4 2 2 3" xfId="643"/>
    <cellStyle name="Standard 2 2 4 2 2 3 2" xfId="1318"/>
    <cellStyle name="Standard 2 2 4 2 2 4" xfId="1094"/>
    <cellStyle name="Standard 2 2 4 2 3" xfId="756"/>
    <cellStyle name="Standard 2 2 4 2 3 2" xfId="1431"/>
    <cellStyle name="Standard 2 2 4 2 4" xfId="532"/>
    <cellStyle name="Standard 2 2 4 2 4 2" xfId="1207"/>
    <cellStyle name="Standard 2 2 4 2 5" xfId="983"/>
    <cellStyle name="Standard 2 2 4 3" xfId="270"/>
    <cellStyle name="Standard 2 2 4 3 2" xfId="382"/>
    <cellStyle name="Standard 2 2 4 3 2 2" xfId="833"/>
    <cellStyle name="Standard 2 2 4 3 2 2 2" xfId="1507"/>
    <cellStyle name="Standard 2 2 4 3 2 3" xfId="606"/>
    <cellStyle name="Standard 2 2 4 3 2 3 2" xfId="1281"/>
    <cellStyle name="Standard 2 2 4 3 2 4" xfId="1057"/>
    <cellStyle name="Standard 2 2 4 3 3" xfId="719"/>
    <cellStyle name="Standard 2 2 4 3 3 2" xfId="1394"/>
    <cellStyle name="Standard 2 2 4 3 4" xfId="495"/>
    <cellStyle name="Standard 2 2 4 3 4 2" xfId="1170"/>
    <cellStyle name="Standard 2 2 4 3 5" xfId="946"/>
    <cellStyle name="Standard 2 2 4 4" xfId="345"/>
    <cellStyle name="Standard 2 2 4 4 2" xfId="796"/>
    <cellStyle name="Standard 2 2 4 4 2 2" xfId="1470"/>
    <cellStyle name="Standard 2 2 4 4 3" xfId="569"/>
    <cellStyle name="Standard 2 2 4 4 3 2" xfId="1244"/>
    <cellStyle name="Standard 2 2 4 4 4" xfId="1020"/>
    <cellStyle name="Standard 2 2 4 5" xfId="682"/>
    <cellStyle name="Standard 2 2 4 5 2" xfId="1357"/>
    <cellStyle name="Standard 2 2 4 6" xfId="458"/>
    <cellStyle name="Standard 2 2 4 6 2" xfId="1133"/>
    <cellStyle name="Standard 2 2 4 7" xfId="909"/>
    <cellStyle name="Standard 2 2 5" xfId="288"/>
    <cellStyle name="Standard 2 2 5 2" xfId="400"/>
    <cellStyle name="Standard 2 2 5 2 2" xfId="851"/>
    <cellStyle name="Standard 2 2 5 2 2 2" xfId="1525"/>
    <cellStyle name="Standard 2 2 5 2 3" xfId="624"/>
    <cellStyle name="Standard 2 2 5 2 3 2" xfId="1299"/>
    <cellStyle name="Standard 2 2 5 2 4" xfId="1075"/>
    <cellStyle name="Standard 2 2 5 3" xfId="737"/>
    <cellStyle name="Standard 2 2 5 3 2" xfId="1412"/>
    <cellStyle name="Standard 2 2 5 4" xfId="513"/>
    <cellStyle name="Standard 2 2 5 4 2" xfId="1188"/>
    <cellStyle name="Standard 2 2 5 5" xfId="964"/>
    <cellStyle name="Standard 2 2 6" xfId="250"/>
    <cellStyle name="Standard 2 2 6 2" xfId="363"/>
    <cellStyle name="Standard 2 2 6 2 2" xfId="814"/>
    <cellStyle name="Standard 2 2 6 2 2 2" xfId="1488"/>
    <cellStyle name="Standard 2 2 6 2 3" xfId="587"/>
    <cellStyle name="Standard 2 2 6 2 3 2" xfId="1262"/>
    <cellStyle name="Standard 2 2 6 2 4" xfId="1038"/>
    <cellStyle name="Standard 2 2 6 3" xfId="700"/>
    <cellStyle name="Standard 2 2 6 3 2" xfId="1375"/>
    <cellStyle name="Standard 2 2 6 4" xfId="476"/>
    <cellStyle name="Standard 2 2 6 4 2" xfId="1151"/>
    <cellStyle name="Standard 2 2 6 5" xfId="927"/>
    <cellStyle name="Standard 2 2 7" xfId="326"/>
    <cellStyle name="Standard 2 2 7 2" xfId="777"/>
    <cellStyle name="Standard 2 2 7 2 2" xfId="1451"/>
    <cellStyle name="Standard 2 2 7 3" xfId="550"/>
    <cellStyle name="Standard 2 2 7 3 2" xfId="1225"/>
    <cellStyle name="Standard 2 2 7 4" xfId="1001"/>
    <cellStyle name="Standard 2 2 8" xfId="663"/>
    <cellStyle name="Standard 2 2 8 2" xfId="1338"/>
    <cellStyle name="Standard 2 2 9" xfId="439"/>
    <cellStyle name="Standard 2 2 9 2" xfId="1114"/>
    <cellStyle name="Standard 2 3" xfId="131"/>
    <cellStyle name="Standard 2 3 2" xfId="237"/>
    <cellStyle name="Standard 2 3 2 2" xfId="313"/>
    <cellStyle name="Standard 2 3 2 2 2" xfId="424"/>
    <cellStyle name="Standard 2 3 2 2 2 2" xfId="875"/>
    <cellStyle name="Standard 2 3 2 2 2 2 2" xfId="1549"/>
    <cellStyle name="Standard 2 3 2 2 2 3" xfId="648"/>
    <cellStyle name="Standard 2 3 2 2 2 3 2" xfId="1323"/>
    <cellStyle name="Standard 2 3 2 2 2 4" xfId="1099"/>
    <cellStyle name="Standard 2 3 2 2 3" xfId="761"/>
    <cellStyle name="Standard 2 3 2 2 3 2" xfId="1436"/>
    <cellStyle name="Standard 2 3 2 2 4" xfId="537"/>
    <cellStyle name="Standard 2 3 2 2 4 2" xfId="1212"/>
    <cellStyle name="Standard 2 3 2 2 5" xfId="988"/>
    <cellStyle name="Standard 2 3 2 3" xfId="275"/>
    <cellStyle name="Standard 2 3 2 3 2" xfId="387"/>
    <cellStyle name="Standard 2 3 2 3 2 2" xfId="838"/>
    <cellStyle name="Standard 2 3 2 3 2 2 2" xfId="1512"/>
    <cellStyle name="Standard 2 3 2 3 2 3" xfId="611"/>
    <cellStyle name="Standard 2 3 2 3 2 3 2" xfId="1286"/>
    <cellStyle name="Standard 2 3 2 3 2 4" xfId="1062"/>
    <cellStyle name="Standard 2 3 2 3 3" xfId="724"/>
    <cellStyle name="Standard 2 3 2 3 3 2" xfId="1399"/>
    <cellStyle name="Standard 2 3 2 3 4" xfId="500"/>
    <cellStyle name="Standard 2 3 2 3 4 2" xfId="1175"/>
    <cellStyle name="Standard 2 3 2 3 5" xfId="951"/>
    <cellStyle name="Standard 2 3 2 4" xfId="350"/>
    <cellStyle name="Standard 2 3 2 4 2" xfId="801"/>
    <cellStyle name="Standard 2 3 2 4 2 2" xfId="1475"/>
    <cellStyle name="Standard 2 3 2 4 3" xfId="574"/>
    <cellStyle name="Standard 2 3 2 4 3 2" xfId="1249"/>
    <cellStyle name="Standard 2 3 2 4 4" xfId="1025"/>
    <cellStyle name="Standard 2 3 2 5" xfId="687"/>
    <cellStyle name="Standard 2 3 2 5 2" xfId="1362"/>
    <cellStyle name="Standard 2 3 2 6" xfId="463"/>
    <cellStyle name="Standard 2 3 2 6 2" xfId="1138"/>
    <cellStyle name="Standard 2 3 2 7" xfId="914"/>
    <cellStyle name="Standard 2 3 3" xfId="293"/>
    <cellStyle name="Standard 2 3 3 2" xfId="405"/>
    <cellStyle name="Standard 2 3 3 2 2" xfId="856"/>
    <cellStyle name="Standard 2 3 3 2 2 2" xfId="1530"/>
    <cellStyle name="Standard 2 3 3 2 3" xfId="629"/>
    <cellStyle name="Standard 2 3 3 2 3 2" xfId="1304"/>
    <cellStyle name="Standard 2 3 3 2 4" xfId="1080"/>
    <cellStyle name="Standard 2 3 3 3" xfId="742"/>
    <cellStyle name="Standard 2 3 3 3 2" xfId="1417"/>
    <cellStyle name="Standard 2 3 3 4" xfId="518"/>
    <cellStyle name="Standard 2 3 3 4 2" xfId="1193"/>
    <cellStyle name="Standard 2 3 3 5" xfId="969"/>
    <cellStyle name="Standard 2 3 4" xfId="255"/>
    <cellStyle name="Standard 2 3 4 2" xfId="368"/>
    <cellStyle name="Standard 2 3 4 2 2" xfId="819"/>
    <cellStyle name="Standard 2 3 4 2 2 2" xfId="1493"/>
    <cellStyle name="Standard 2 3 4 2 3" xfId="592"/>
    <cellStyle name="Standard 2 3 4 2 3 2" xfId="1267"/>
    <cellStyle name="Standard 2 3 4 2 4" xfId="1043"/>
    <cellStyle name="Standard 2 3 4 3" xfId="705"/>
    <cellStyle name="Standard 2 3 4 3 2" xfId="1380"/>
    <cellStyle name="Standard 2 3 4 4" xfId="481"/>
    <cellStyle name="Standard 2 3 4 4 2" xfId="1156"/>
    <cellStyle name="Standard 2 3 4 5" xfId="932"/>
    <cellStyle name="Standard 2 3 5" xfId="331"/>
    <cellStyle name="Standard 2 3 5 2" xfId="782"/>
    <cellStyle name="Standard 2 3 5 2 2" xfId="1456"/>
    <cellStyle name="Standard 2 3 5 3" xfId="555"/>
    <cellStyle name="Standard 2 3 5 3 2" xfId="1230"/>
    <cellStyle name="Standard 2 3 5 4" xfId="1006"/>
    <cellStyle name="Standard 2 3 6" xfId="668"/>
    <cellStyle name="Standard 2 3 6 2" xfId="1343"/>
    <cellStyle name="Standard 2 3 7" xfId="444"/>
    <cellStyle name="Standard 2 3 7 2" xfId="1119"/>
    <cellStyle name="Standard 2 3 8" xfId="895"/>
    <cellStyle name="Standard 2 3 9" xfId="216"/>
    <cellStyle name="Standard 2 4" xfId="222"/>
    <cellStyle name="Standard 2 4 2" xfId="243"/>
    <cellStyle name="Standard 2 4 2 2" xfId="319"/>
    <cellStyle name="Standard 2 4 2 2 2" xfId="430"/>
    <cellStyle name="Standard 2 4 2 2 2 2" xfId="881"/>
    <cellStyle name="Standard 2 4 2 2 2 2 2" xfId="1555"/>
    <cellStyle name="Standard 2 4 2 2 2 3" xfId="654"/>
    <cellStyle name="Standard 2 4 2 2 2 3 2" xfId="1329"/>
    <cellStyle name="Standard 2 4 2 2 2 4" xfId="1105"/>
    <cellStyle name="Standard 2 4 2 2 3" xfId="767"/>
    <cellStyle name="Standard 2 4 2 2 3 2" xfId="1442"/>
    <cellStyle name="Standard 2 4 2 2 4" xfId="543"/>
    <cellStyle name="Standard 2 4 2 2 4 2" xfId="1218"/>
    <cellStyle name="Standard 2 4 2 2 5" xfId="994"/>
    <cellStyle name="Standard 2 4 2 3" xfId="281"/>
    <cellStyle name="Standard 2 4 2 3 2" xfId="393"/>
    <cellStyle name="Standard 2 4 2 3 2 2" xfId="844"/>
    <cellStyle name="Standard 2 4 2 3 2 2 2" xfId="1518"/>
    <cellStyle name="Standard 2 4 2 3 2 3" xfId="617"/>
    <cellStyle name="Standard 2 4 2 3 2 3 2" xfId="1292"/>
    <cellStyle name="Standard 2 4 2 3 2 4" xfId="1068"/>
    <cellStyle name="Standard 2 4 2 3 3" xfId="730"/>
    <cellStyle name="Standard 2 4 2 3 3 2" xfId="1405"/>
    <cellStyle name="Standard 2 4 2 3 4" xfId="506"/>
    <cellStyle name="Standard 2 4 2 3 4 2" xfId="1181"/>
    <cellStyle name="Standard 2 4 2 3 5" xfId="957"/>
    <cellStyle name="Standard 2 4 2 4" xfId="356"/>
    <cellStyle name="Standard 2 4 2 4 2" xfId="807"/>
    <cellStyle name="Standard 2 4 2 4 2 2" xfId="1481"/>
    <cellStyle name="Standard 2 4 2 4 3" xfId="580"/>
    <cellStyle name="Standard 2 4 2 4 3 2" xfId="1255"/>
    <cellStyle name="Standard 2 4 2 4 4" xfId="1031"/>
    <cellStyle name="Standard 2 4 2 5" xfId="693"/>
    <cellStyle name="Standard 2 4 2 5 2" xfId="1368"/>
    <cellStyle name="Standard 2 4 2 6" xfId="469"/>
    <cellStyle name="Standard 2 4 2 6 2" xfId="1144"/>
    <cellStyle name="Standard 2 4 2 7" xfId="920"/>
    <cellStyle name="Standard 2 4 3" xfId="299"/>
    <cellStyle name="Standard 2 4 3 2" xfId="411"/>
    <cellStyle name="Standard 2 4 3 2 2" xfId="862"/>
    <cellStyle name="Standard 2 4 3 2 2 2" xfId="1536"/>
    <cellStyle name="Standard 2 4 3 2 3" xfId="635"/>
    <cellStyle name="Standard 2 4 3 2 3 2" xfId="1310"/>
    <cellStyle name="Standard 2 4 3 2 4" xfId="1086"/>
    <cellStyle name="Standard 2 4 3 3" xfId="748"/>
    <cellStyle name="Standard 2 4 3 3 2" xfId="1423"/>
    <cellStyle name="Standard 2 4 3 4" xfId="524"/>
    <cellStyle name="Standard 2 4 3 4 2" xfId="1199"/>
    <cellStyle name="Standard 2 4 3 5" xfId="975"/>
    <cellStyle name="Standard 2 4 4" xfId="261"/>
    <cellStyle name="Standard 2 4 4 2" xfId="374"/>
    <cellStyle name="Standard 2 4 4 2 2" xfId="825"/>
    <cellStyle name="Standard 2 4 4 2 2 2" xfId="1499"/>
    <cellStyle name="Standard 2 4 4 2 3" xfId="598"/>
    <cellStyle name="Standard 2 4 4 2 3 2" xfId="1273"/>
    <cellStyle name="Standard 2 4 4 2 4" xfId="1049"/>
    <cellStyle name="Standard 2 4 4 3" xfId="711"/>
    <cellStyle name="Standard 2 4 4 3 2" xfId="1386"/>
    <cellStyle name="Standard 2 4 4 4" xfId="487"/>
    <cellStyle name="Standard 2 4 4 4 2" xfId="1162"/>
    <cellStyle name="Standard 2 4 4 5" xfId="938"/>
    <cellStyle name="Standard 2 4 5" xfId="337"/>
    <cellStyle name="Standard 2 4 5 2" xfId="788"/>
    <cellStyle name="Standard 2 4 5 2 2" xfId="1462"/>
    <cellStyle name="Standard 2 4 5 3" xfId="561"/>
    <cellStyle name="Standard 2 4 5 3 2" xfId="1236"/>
    <cellStyle name="Standard 2 4 5 4" xfId="1012"/>
    <cellStyle name="Standard 2 4 6" xfId="674"/>
    <cellStyle name="Standard 2 4 6 2" xfId="1349"/>
    <cellStyle name="Standard 2 4 7" xfId="450"/>
    <cellStyle name="Standard 2 4 7 2" xfId="1125"/>
    <cellStyle name="Standard 2 4 8" xfId="901"/>
    <cellStyle name="Standard 2 5" xfId="231"/>
    <cellStyle name="Standard 2 5 2" xfId="307"/>
    <cellStyle name="Standard 2 5 2 2" xfId="418"/>
    <cellStyle name="Standard 2 5 2 2 2" xfId="869"/>
    <cellStyle name="Standard 2 5 2 2 2 2" xfId="1543"/>
    <cellStyle name="Standard 2 5 2 2 3" xfId="642"/>
    <cellStyle name="Standard 2 5 2 2 3 2" xfId="1317"/>
    <cellStyle name="Standard 2 5 2 2 4" xfId="1093"/>
    <cellStyle name="Standard 2 5 2 3" xfId="755"/>
    <cellStyle name="Standard 2 5 2 3 2" xfId="1430"/>
    <cellStyle name="Standard 2 5 2 4" xfId="531"/>
    <cellStyle name="Standard 2 5 2 4 2" xfId="1206"/>
    <cellStyle name="Standard 2 5 2 5" xfId="982"/>
    <cellStyle name="Standard 2 5 3" xfId="269"/>
    <cellStyle name="Standard 2 5 3 2" xfId="381"/>
    <cellStyle name="Standard 2 5 3 2 2" xfId="832"/>
    <cellStyle name="Standard 2 5 3 2 2 2" xfId="1506"/>
    <cellStyle name="Standard 2 5 3 2 3" xfId="605"/>
    <cellStyle name="Standard 2 5 3 2 3 2" xfId="1280"/>
    <cellStyle name="Standard 2 5 3 2 4" xfId="1056"/>
    <cellStyle name="Standard 2 5 3 3" xfId="718"/>
    <cellStyle name="Standard 2 5 3 3 2" xfId="1393"/>
    <cellStyle name="Standard 2 5 3 4" xfId="494"/>
    <cellStyle name="Standard 2 5 3 4 2" xfId="1169"/>
    <cellStyle name="Standard 2 5 3 5" xfId="945"/>
    <cellStyle name="Standard 2 5 4" xfId="344"/>
    <cellStyle name="Standard 2 5 4 2" xfId="795"/>
    <cellStyle name="Standard 2 5 4 2 2" xfId="1469"/>
    <cellStyle name="Standard 2 5 4 3" xfId="568"/>
    <cellStyle name="Standard 2 5 4 3 2" xfId="1243"/>
    <cellStyle name="Standard 2 5 4 4" xfId="1019"/>
    <cellStyle name="Standard 2 5 5" xfId="681"/>
    <cellStyle name="Standard 2 5 5 2" xfId="1356"/>
    <cellStyle name="Standard 2 5 6" xfId="457"/>
    <cellStyle name="Standard 2 5 6 2" xfId="1132"/>
    <cellStyle name="Standard 2 5 7" xfId="908"/>
    <cellStyle name="Standard 2 6" xfId="287"/>
    <cellStyle name="Standard 2 6 2" xfId="399"/>
    <cellStyle name="Standard 2 6 2 2" xfId="850"/>
    <cellStyle name="Standard 2 6 2 2 2" xfId="1524"/>
    <cellStyle name="Standard 2 6 2 3" xfId="623"/>
    <cellStyle name="Standard 2 6 2 3 2" xfId="1298"/>
    <cellStyle name="Standard 2 6 2 4" xfId="1074"/>
    <cellStyle name="Standard 2 6 3" xfId="736"/>
    <cellStyle name="Standard 2 6 3 2" xfId="1411"/>
    <cellStyle name="Standard 2 6 4" xfId="512"/>
    <cellStyle name="Standard 2 6 4 2" xfId="1187"/>
    <cellStyle name="Standard 2 6 5" xfId="963"/>
    <cellStyle name="Standard 2 7" xfId="249"/>
    <cellStyle name="Standard 2 7 2" xfId="362"/>
    <cellStyle name="Standard 2 7 2 2" xfId="813"/>
    <cellStyle name="Standard 2 7 2 2 2" xfId="1487"/>
    <cellStyle name="Standard 2 7 2 3" xfId="586"/>
    <cellStyle name="Standard 2 7 2 3 2" xfId="1261"/>
    <cellStyle name="Standard 2 7 2 4" xfId="1037"/>
    <cellStyle name="Standard 2 7 3" xfId="699"/>
    <cellStyle name="Standard 2 7 3 2" xfId="1374"/>
    <cellStyle name="Standard 2 7 4" xfId="475"/>
    <cellStyle name="Standard 2 7 4 2" xfId="1150"/>
    <cellStyle name="Standard 2 7 5" xfId="926"/>
    <cellStyle name="Standard 2 8" xfId="325"/>
    <cellStyle name="Standard 2 8 2" xfId="776"/>
    <cellStyle name="Standard 2 8 2 2" xfId="1450"/>
    <cellStyle name="Standard 2 8 3" xfId="549"/>
    <cellStyle name="Standard 2 8 3 2" xfId="1224"/>
    <cellStyle name="Standard 2 8 4" xfId="1000"/>
    <cellStyle name="Standard 2 9" xfId="662"/>
    <cellStyle name="Standard 2 9 2" xfId="1337"/>
    <cellStyle name="Standard 3" xfId="206"/>
    <cellStyle name="Standard 4" xfId="208"/>
    <cellStyle name="Standard 5" xfId="212"/>
    <cellStyle name="Standard 5 10" xfId="891"/>
    <cellStyle name="Standard 5 2" xfId="218"/>
    <cellStyle name="Standard 5 2 2" xfId="239"/>
    <cellStyle name="Standard 5 2 2 2" xfId="315"/>
    <cellStyle name="Standard 5 2 2 2 2" xfId="426"/>
    <cellStyle name="Standard 5 2 2 2 2 2" xfId="877"/>
    <cellStyle name="Standard 5 2 2 2 2 2 2" xfId="1551"/>
    <cellStyle name="Standard 5 2 2 2 2 3" xfId="650"/>
    <cellStyle name="Standard 5 2 2 2 2 3 2" xfId="1325"/>
    <cellStyle name="Standard 5 2 2 2 2 4" xfId="1101"/>
    <cellStyle name="Standard 5 2 2 2 3" xfId="763"/>
    <cellStyle name="Standard 5 2 2 2 3 2" xfId="1438"/>
    <cellStyle name="Standard 5 2 2 2 4" xfId="539"/>
    <cellStyle name="Standard 5 2 2 2 4 2" xfId="1214"/>
    <cellStyle name="Standard 5 2 2 2 5" xfId="990"/>
    <cellStyle name="Standard 5 2 2 3" xfId="277"/>
    <cellStyle name="Standard 5 2 2 3 2" xfId="389"/>
    <cellStyle name="Standard 5 2 2 3 2 2" xfId="840"/>
    <cellStyle name="Standard 5 2 2 3 2 2 2" xfId="1514"/>
    <cellStyle name="Standard 5 2 2 3 2 3" xfId="613"/>
    <cellStyle name="Standard 5 2 2 3 2 3 2" xfId="1288"/>
    <cellStyle name="Standard 5 2 2 3 2 4" xfId="1064"/>
    <cellStyle name="Standard 5 2 2 3 3" xfId="726"/>
    <cellStyle name="Standard 5 2 2 3 3 2" xfId="1401"/>
    <cellStyle name="Standard 5 2 2 3 4" xfId="502"/>
    <cellStyle name="Standard 5 2 2 3 4 2" xfId="1177"/>
    <cellStyle name="Standard 5 2 2 3 5" xfId="953"/>
    <cellStyle name="Standard 5 2 2 4" xfId="352"/>
    <cellStyle name="Standard 5 2 2 4 2" xfId="803"/>
    <cellStyle name="Standard 5 2 2 4 2 2" xfId="1477"/>
    <cellStyle name="Standard 5 2 2 4 3" xfId="576"/>
    <cellStyle name="Standard 5 2 2 4 3 2" xfId="1251"/>
    <cellStyle name="Standard 5 2 2 4 4" xfId="1027"/>
    <cellStyle name="Standard 5 2 2 5" xfId="689"/>
    <cellStyle name="Standard 5 2 2 5 2" xfId="1364"/>
    <cellStyle name="Standard 5 2 2 6" xfId="465"/>
    <cellStyle name="Standard 5 2 2 6 2" xfId="1140"/>
    <cellStyle name="Standard 5 2 2 7" xfId="916"/>
    <cellStyle name="Standard 5 2 3" xfId="295"/>
    <cellStyle name="Standard 5 2 3 2" xfId="407"/>
    <cellStyle name="Standard 5 2 3 2 2" xfId="858"/>
    <cellStyle name="Standard 5 2 3 2 2 2" xfId="1532"/>
    <cellStyle name="Standard 5 2 3 2 3" xfId="631"/>
    <cellStyle name="Standard 5 2 3 2 3 2" xfId="1306"/>
    <cellStyle name="Standard 5 2 3 2 4" xfId="1082"/>
    <cellStyle name="Standard 5 2 3 3" xfId="744"/>
    <cellStyle name="Standard 5 2 3 3 2" xfId="1419"/>
    <cellStyle name="Standard 5 2 3 4" xfId="520"/>
    <cellStyle name="Standard 5 2 3 4 2" xfId="1195"/>
    <cellStyle name="Standard 5 2 3 5" xfId="971"/>
    <cellStyle name="Standard 5 2 4" xfId="257"/>
    <cellStyle name="Standard 5 2 4 2" xfId="370"/>
    <cellStyle name="Standard 5 2 4 2 2" xfId="821"/>
    <cellStyle name="Standard 5 2 4 2 2 2" xfId="1495"/>
    <cellStyle name="Standard 5 2 4 2 3" xfId="594"/>
    <cellStyle name="Standard 5 2 4 2 3 2" xfId="1269"/>
    <cellStyle name="Standard 5 2 4 2 4" xfId="1045"/>
    <cellStyle name="Standard 5 2 4 3" xfId="707"/>
    <cellStyle name="Standard 5 2 4 3 2" xfId="1382"/>
    <cellStyle name="Standard 5 2 4 4" xfId="483"/>
    <cellStyle name="Standard 5 2 4 4 2" xfId="1158"/>
    <cellStyle name="Standard 5 2 4 5" xfId="934"/>
    <cellStyle name="Standard 5 2 5" xfId="333"/>
    <cellStyle name="Standard 5 2 5 2" xfId="784"/>
    <cellStyle name="Standard 5 2 5 2 2" xfId="1458"/>
    <cellStyle name="Standard 5 2 5 3" xfId="557"/>
    <cellStyle name="Standard 5 2 5 3 2" xfId="1232"/>
    <cellStyle name="Standard 5 2 5 4" xfId="1008"/>
    <cellStyle name="Standard 5 2 6" xfId="670"/>
    <cellStyle name="Standard 5 2 6 2" xfId="1345"/>
    <cellStyle name="Standard 5 2 7" xfId="446"/>
    <cellStyle name="Standard 5 2 7 2" xfId="1121"/>
    <cellStyle name="Standard 5 2 8" xfId="897"/>
    <cellStyle name="Standard 5 3" xfId="224"/>
    <cellStyle name="Standard 5 3 2" xfId="245"/>
    <cellStyle name="Standard 5 3 2 2" xfId="321"/>
    <cellStyle name="Standard 5 3 2 2 2" xfId="432"/>
    <cellStyle name="Standard 5 3 2 2 2 2" xfId="883"/>
    <cellStyle name="Standard 5 3 2 2 2 2 2" xfId="1557"/>
    <cellStyle name="Standard 5 3 2 2 2 3" xfId="656"/>
    <cellStyle name="Standard 5 3 2 2 2 3 2" xfId="1331"/>
    <cellStyle name="Standard 5 3 2 2 2 4" xfId="1107"/>
    <cellStyle name="Standard 5 3 2 2 3" xfId="769"/>
    <cellStyle name="Standard 5 3 2 2 3 2" xfId="1444"/>
    <cellStyle name="Standard 5 3 2 2 4" xfId="545"/>
    <cellStyle name="Standard 5 3 2 2 4 2" xfId="1220"/>
    <cellStyle name="Standard 5 3 2 2 5" xfId="996"/>
    <cellStyle name="Standard 5 3 2 3" xfId="283"/>
    <cellStyle name="Standard 5 3 2 3 2" xfId="395"/>
    <cellStyle name="Standard 5 3 2 3 2 2" xfId="846"/>
    <cellStyle name="Standard 5 3 2 3 2 2 2" xfId="1520"/>
    <cellStyle name="Standard 5 3 2 3 2 3" xfId="619"/>
    <cellStyle name="Standard 5 3 2 3 2 3 2" xfId="1294"/>
    <cellStyle name="Standard 5 3 2 3 2 4" xfId="1070"/>
    <cellStyle name="Standard 5 3 2 3 3" xfId="732"/>
    <cellStyle name="Standard 5 3 2 3 3 2" xfId="1407"/>
    <cellStyle name="Standard 5 3 2 3 4" xfId="508"/>
    <cellStyle name="Standard 5 3 2 3 4 2" xfId="1183"/>
    <cellStyle name="Standard 5 3 2 3 5" xfId="959"/>
    <cellStyle name="Standard 5 3 2 4" xfId="358"/>
    <cellStyle name="Standard 5 3 2 4 2" xfId="809"/>
    <cellStyle name="Standard 5 3 2 4 2 2" xfId="1483"/>
    <cellStyle name="Standard 5 3 2 4 3" xfId="582"/>
    <cellStyle name="Standard 5 3 2 4 3 2" xfId="1257"/>
    <cellStyle name="Standard 5 3 2 4 4" xfId="1033"/>
    <cellStyle name="Standard 5 3 2 5" xfId="695"/>
    <cellStyle name="Standard 5 3 2 5 2" xfId="1370"/>
    <cellStyle name="Standard 5 3 2 6" xfId="471"/>
    <cellStyle name="Standard 5 3 2 6 2" xfId="1146"/>
    <cellStyle name="Standard 5 3 2 7" xfId="922"/>
    <cellStyle name="Standard 5 3 3" xfId="301"/>
    <cellStyle name="Standard 5 3 3 2" xfId="413"/>
    <cellStyle name="Standard 5 3 3 2 2" xfId="864"/>
    <cellStyle name="Standard 5 3 3 2 2 2" xfId="1538"/>
    <cellStyle name="Standard 5 3 3 2 3" xfId="637"/>
    <cellStyle name="Standard 5 3 3 2 3 2" xfId="1312"/>
    <cellStyle name="Standard 5 3 3 2 4" xfId="1088"/>
    <cellStyle name="Standard 5 3 3 3" xfId="750"/>
    <cellStyle name="Standard 5 3 3 3 2" xfId="1425"/>
    <cellStyle name="Standard 5 3 3 4" xfId="526"/>
    <cellStyle name="Standard 5 3 3 4 2" xfId="1201"/>
    <cellStyle name="Standard 5 3 3 5" xfId="977"/>
    <cellStyle name="Standard 5 3 4" xfId="263"/>
    <cellStyle name="Standard 5 3 4 2" xfId="376"/>
    <cellStyle name="Standard 5 3 4 2 2" xfId="827"/>
    <cellStyle name="Standard 5 3 4 2 2 2" xfId="1501"/>
    <cellStyle name="Standard 5 3 4 2 3" xfId="600"/>
    <cellStyle name="Standard 5 3 4 2 3 2" xfId="1275"/>
    <cellStyle name="Standard 5 3 4 2 4" xfId="1051"/>
    <cellStyle name="Standard 5 3 4 3" xfId="713"/>
    <cellStyle name="Standard 5 3 4 3 2" xfId="1388"/>
    <cellStyle name="Standard 5 3 4 4" xfId="489"/>
    <cellStyle name="Standard 5 3 4 4 2" xfId="1164"/>
    <cellStyle name="Standard 5 3 4 5" xfId="940"/>
    <cellStyle name="Standard 5 3 5" xfId="339"/>
    <cellStyle name="Standard 5 3 5 2" xfId="790"/>
    <cellStyle name="Standard 5 3 5 2 2" xfId="1464"/>
    <cellStyle name="Standard 5 3 5 3" xfId="563"/>
    <cellStyle name="Standard 5 3 5 3 2" xfId="1238"/>
    <cellStyle name="Standard 5 3 5 4" xfId="1014"/>
    <cellStyle name="Standard 5 3 6" xfId="676"/>
    <cellStyle name="Standard 5 3 6 2" xfId="1351"/>
    <cellStyle name="Standard 5 3 7" xfId="452"/>
    <cellStyle name="Standard 5 3 7 2" xfId="1127"/>
    <cellStyle name="Standard 5 3 8" xfId="903"/>
    <cellStyle name="Standard 5 4" xfId="233"/>
    <cellStyle name="Standard 5 4 2" xfId="309"/>
    <cellStyle name="Standard 5 4 2 2" xfId="420"/>
    <cellStyle name="Standard 5 4 2 2 2" xfId="871"/>
    <cellStyle name="Standard 5 4 2 2 2 2" xfId="1545"/>
    <cellStyle name="Standard 5 4 2 2 3" xfId="644"/>
    <cellStyle name="Standard 5 4 2 2 3 2" xfId="1319"/>
    <cellStyle name="Standard 5 4 2 2 4" xfId="1095"/>
    <cellStyle name="Standard 5 4 2 3" xfId="757"/>
    <cellStyle name="Standard 5 4 2 3 2" xfId="1432"/>
    <cellStyle name="Standard 5 4 2 4" xfId="533"/>
    <cellStyle name="Standard 5 4 2 4 2" xfId="1208"/>
    <cellStyle name="Standard 5 4 2 5" xfId="984"/>
    <cellStyle name="Standard 5 4 3" xfId="271"/>
    <cellStyle name="Standard 5 4 3 2" xfId="383"/>
    <cellStyle name="Standard 5 4 3 2 2" xfId="834"/>
    <cellStyle name="Standard 5 4 3 2 2 2" xfId="1508"/>
    <cellStyle name="Standard 5 4 3 2 3" xfId="607"/>
    <cellStyle name="Standard 5 4 3 2 3 2" xfId="1282"/>
    <cellStyle name="Standard 5 4 3 2 4" xfId="1058"/>
    <cellStyle name="Standard 5 4 3 3" xfId="720"/>
    <cellStyle name="Standard 5 4 3 3 2" xfId="1395"/>
    <cellStyle name="Standard 5 4 3 4" xfId="496"/>
    <cellStyle name="Standard 5 4 3 4 2" xfId="1171"/>
    <cellStyle name="Standard 5 4 3 5" xfId="947"/>
    <cellStyle name="Standard 5 4 4" xfId="346"/>
    <cellStyle name="Standard 5 4 4 2" xfId="797"/>
    <cellStyle name="Standard 5 4 4 2 2" xfId="1471"/>
    <cellStyle name="Standard 5 4 4 3" xfId="570"/>
    <cellStyle name="Standard 5 4 4 3 2" xfId="1245"/>
    <cellStyle name="Standard 5 4 4 4" xfId="1021"/>
    <cellStyle name="Standard 5 4 5" xfId="683"/>
    <cellStyle name="Standard 5 4 5 2" xfId="1358"/>
    <cellStyle name="Standard 5 4 6" xfId="459"/>
    <cellStyle name="Standard 5 4 6 2" xfId="1134"/>
    <cellStyle name="Standard 5 4 7" xfId="910"/>
    <cellStyle name="Standard 5 5" xfId="289"/>
    <cellStyle name="Standard 5 5 2" xfId="401"/>
    <cellStyle name="Standard 5 5 2 2" xfId="852"/>
    <cellStyle name="Standard 5 5 2 2 2" xfId="1526"/>
    <cellStyle name="Standard 5 5 2 3" xfId="625"/>
    <cellStyle name="Standard 5 5 2 3 2" xfId="1300"/>
    <cellStyle name="Standard 5 5 2 4" xfId="1076"/>
    <cellStyle name="Standard 5 5 3" xfId="738"/>
    <cellStyle name="Standard 5 5 3 2" xfId="1413"/>
    <cellStyle name="Standard 5 5 4" xfId="514"/>
    <cellStyle name="Standard 5 5 4 2" xfId="1189"/>
    <cellStyle name="Standard 5 5 5" xfId="965"/>
    <cellStyle name="Standard 5 6" xfId="251"/>
    <cellStyle name="Standard 5 6 2" xfId="364"/>
    <cellStyle name="Standard 5 6 2 2" xfId="815"/>
    <cellStyle name="Standard 5 6 2 2 2" xfId="1489"/>
    <cellStyle name="Standard 5 6 2 3" xfId="588"/>
    <cellStyle name="Standard 5 6 2 3 2" xfId="1263"/>
    <cellStyle name="Standard 5 6 2 4" xfId="1039"/>
    <cellStyle name="Standard 5 6 3" xfId="701"/>
    <cellStyle name="Standard 5 6 3 2" xfId="1376"/>
    <cellStyle name="Standard 5 6 4" xfId="477"/>
    <cellStyle name="Standard 5 6 4 2" xfId="1152"/>
    <cellStyle name="Standard 5 6 5" xfId="928"/>
    <cellStyle name="Standard 5 7" xfId="327"/>
    <cellStyle name="Standard 5 7 2" xfId="778"/>
    <cellStyle name="Standard 5 7 2 2" xfId="1452"/>
    <cellStyle name="Standard 5 7 3" xfId="551"/>
    <cellStyle name="Standard 5 7 3 2" xfId="1226"/>
    <cellStyle name="Standard 5 7 4" xfId="1002"/>
    <cellStyle name="Standard 5 8" xfId="664"/>
    <cellStyle name="Standard 5 8 2" xfId="1339"/>
    <cellStyle name="Standard 5 9" xfId="440"/>
    <cellStyle name="Standard 5 9 2" xfId="1115"/>
    <cellStyle name="Standard 6" xfId="214"/>
    <cellStyle name="Standard 6 10" xfId="893"/>
    <cellStyle name="Standard 6 2" xfId="220"/>
    <cellStyle name="Standard 6 2 2" xfId="241"/>
    <cellStyle name="Standard 6 2 2 2" xfId="317"/>
    <cellStyle name="Standard 6 2 2 2 2" xfId="428"/>
    <cellStyle name="Standard 6 2 2 2 2 2" xfId="879"/>
    <cellStyle name="Standard 6 2 2 2 2 2 2" xfId="1553"/>
    <cellStyle name="Standard 6 2 2 2 2 3" xfId="652"/>
    <cellStyle name="Standard 6 2 2 2 2 3 2" xfId="1327"/>
    <cellStyle name="Standard 6 2 2 2 2 4" xfId="1103"/>
    <cellStyle name="Standard 6 2 2 2 3" xfId="765"/>
    <cellStyle name="Standard 6 2 2 2 3 2" xfId="1440"/>
    <cellStyle name="Standard 6 2 2 2 4" xfId="541"/>
    <cellStyle name="Standard 6 2 2 2 4 2" xfId="1216"/>
    <cellStyle name="Standard 6 2 2 2 5" xfId="992"/>
    <cellStyle name="Standard 6 2 2 3" xfId="279"/>
    <cellStyle name="Standard 6 2 2 3 2" xfId="391"/>
    <cellStyle name="Standard 6 2 2 3 2 2" xfId="842"/>
    <cellStyle name="Standard 6 2 2 3 2 2 2" xfId="1516"/>
    <cellStyle name="Standard 6 2 2 3 2 3" xfId="615"/>
    <cellStyle name="Standard 6 2 2 3 2 3 2" xfId="1290"/>
    <cellStyle name="Standard 6 2 2 3 2 4" xfId="1066"/>
    <cellStyle name="Standard 6 2 2 3 3" xfId="728"/>
    <cellStyle name="Standard 6 2 2 3 3 2" xfId="1403"/>
    <cellStyle name="Standard 6 2 2 3 4" xfId="504"/>
    <cellStyle name="Standard 6 2 2 3 4 2" xfId="1179"/>
    <cellStyle name="Standard 6 2 2 3 5" xfId="955"/>
    <cellStyle name="Standard 6 2 2 4" xfId="354"/>
    <cellStyle name="Standard 6 2 2 4 2" xfId="805"/>
    <cellStyle name="Standard 6 2 2 4 2 2" xfId="1479"/>
    <cellStyle name="Standard 6 2 2 4 3" xfId="578"/>
    <cellStyle name="Standard 6 2 2 4 3 2" xfId="1253"/>
    <cellStyle name="Standard 6 2 2 4 4" xfId="1029"/>
    <cellStyle name="Standard 6 2 2 5" xfId="691"/>
    <cellStyle name="Standard 6 2 2 5 2" xfId="1366"/>
    <cellStyle name="Standard 6 2 2 6" xfId="467"/>
    <cellStyle name="Standard 6 2 2 6 2" xfId="1142"/>
    <cellStyle name="Standard 6 2 2 7" xfId="918"/>
    <cellStyle name="Standard 6 2 3" xfId="297"/>
    <cellStyle name="Standard 6 2 3 2" xfId="409"/>
    <cellStyle name="Standard 6 2 3 2 2" xfId="860"/>
    <cellStyle name="Standard 6 2 3 2 2 2" xfId="1534"/>
    <cellStyle name="Standard 6 2 3 2 3" xfId="633"/>
    <cellStyle name="Standard 6 2 3 2 3 2" xfId="1308"/>
    <cellStyle name="Standard 6 2 3 2 4" xfId="1084"/>
    <cellStyle name="Standard 6 2 3 3" xfId="746"/>
    <cellStyle name="Standard 6 2 3 3 2" xfId="1421"/>
    <cellStyle name="Standard 6 2 3 4" xfId="522"/>
    <cellStyle name="Standard 6 2 3 4 2" xfId="1197"/>
    <cellStyle name="Standard 6 2 3 5" xfId="973"/>
    <cellStyle name="Standard 6 2 4" xfId="259"/>
    <cellStyle name="Standard 6 2 4 2" xfId="372"/>
    <cellStyle name="Standard 6 2 4 2 2" xfId="823"/>
    <cellStyle name="Standard 6 2 4 2 2 2" xfId="1497"/>
    <cellStyle name="Standard 6 2 4 2 3" xfId="596"/>
    <cellStyle name="Standard 6 2 4 2 3 2" xfId="1271"/>
    <cellStyle name="Standard 6 2 4 2 4" xfId="1047"/>
    <cellStyle name="Standard 6 2 4 3" xfId="709"/>
    <cellStyle name="Standard 6 2 4 3 2" xfId="1384"/>
    <cellStyle name="Standard 6 2 4 4" xfId="485"/>
    <cellStyle name="Standard 6 2 4 4 2" xfId="1160"/>
    <cellStyle name="Standard 6 2 4 5" xfId="936"/>
    <cellStyle name="Standard 6 2 5" xfId="335"/>
    <cellStyle name="Standard 6 2 5 2" xfId="786"/>
    <cellStyle name="Standard 6 2 5 2 2" xfId="1460"/>
    <cellStyle name="Standard 6 2 5 3" xfId="559"/>
    <cellStyle name="Standard 6 2 5 3 2" xfId="1234"/>
    <cellStyle name="Standard 6 2 5 4" xfId="1010"/>
    <cellStyle name="Standard 6 2 6" xfId="672"/>
    <cellStyle name="Standard 6 2 6 2" xfId="1347"/>
    <cellStyle name="Standard 6 2 7" xfId="448"/>
    <cellStyle name="Standard 6 2 7 2" xfId="1123"/>
    <cellStyle name="Standard 6 2 8" xfId="899"/>
    <cellStyle name="Standard 6 3" xfId="226"/>
    <cellStyle name="Standard 6 3 2" xfId="247"/>
    <cellStyle name="Standard 6 3 2 2" xfId="323"/>
    <cellStyle name="Standard 6 3 2 2 2" xfId="434"/>
    <cellStyle name="Standard 6 3 2 2 2 2" xfId="885"/>
    <cellStyle name="Standard 6 3 2 2 2 2 2" xfId="1559"/>
    <cellStyle name="Standard 6 3 2 2 2 3" xfId="658"/>
    <cellStyle name="Standard 6 3 2 2 2 3 2" xfId="1333"/>
    <cellStyle name="Standard 6 3 2 2 2 4" xfId="1109"/>
    <cellStyle name="Standard 6 3 2 2 3" xfId="771"/>
    <cellStyle name="Standard 6 3 2 2 3 2" xfId="1446"/>
    <cellStyle name="Standard 6 3 2 2 4" xfId="547"/>
    <cellStyle name="Standard 6 3 2 2 4 2" xfId="1222"/>
    <cellStyle name="Standard 6 3 2 2 5" xfId="998"/>
    <cellStyle name="Standard 6 3 2 3" xfId="285"/>
    <cellStyle name="Standard 6 3 2 3 2" xfId="397"/>
    <cellStyle name="Standard 6 3 2 3 2 2" xfId="848"/>
    <cellStyle name="Standard 6 3 2 3 2 2 2" xfId="1522"/>
    <cellStyle name="Standard 6 3 2 3 2 3" xfId="621"/>
    <cellStyle name="Standard 6 3 2 3 2 3 2" xfId="1296"/>
    <cellStyle name="Standard 6 3 2 3 2 4" xfId="1072"/>
    <cellStyle name="Standard 6 3 2 3 3" xfId="734"/>
    <cellStyle name="Standard 6 3 2 3 3 2" xfId="1409"/>
    <cellStyle name="Standard 6 3 2 3 4" xfId="510"/>
    <cellStyle name="Standard 6 3 2 3 4 2" xfId="1185"/>
    <cellStyle name="Standard 6 3 2 3 5" xfId="961"/>
    <cellStyle name="Standard 6 3 2 4" xfId="360"/>
    <cellStyle name="Standard 6 3 2 4 2" xfId="811"/>
    <cellStyle name="Standard 6 3 2 4 2 2" xfId="1485"/>
    <cellStyle name="Standard 6 3 2 4 3" xfId="584"/>
    <cellStyle name="Standard 6 3 2 4 3 2" xfId="1259"/>
    <cellStyle name="Standard 6 3 2 4 4" xfId="1035"/>
    <cellStyle name="Standard 6 3 2 5" xfId="697"/>
    <cellStyle name="Standard 6 3 2 5 2" xfId="1372"/>
    <cellStyle name="Standard 6 3 2 6" xfId="473"/>
    <cellStyle name="Standard 6 3 2 6 2" xfId="1148"/>
    <cellStyle name="Standard 6 3 2 7" xfId="924"/>
    <cellStyle name="Standard 6 3 3" xfId="303"/>
    <cellStyle name="Standard 6 3 3 2" xfId="415"/>
    <cellStyle name="Standard 6 3 3 2 2" xfId="866"/>
    <cellStyle name="Standard 6 3 3 2 2 2" xfId="1540"/>
    <cellStyle name="Standard 6 3 3 2 3" xfId="639"/>
    <cellStyle name="Standard 6 3 3 2 3 2" xfId="1314"/>
    <cellStyle name="Standard 6 3 3 2 4" xfId="1090"/>
    <cellStyle name="Standard 6 3 3 3" xfId="752"/>
    <cellStyle name="Standard 6 3 3 3 2" xfId="1427"/>
    <cellStyle name="Standard 6 3 3 4" xfId="528"/>
    <cellStyle name="Standard 6 3 3 4 2" xfId="1203"/>
    <cellStyle name="Standard 6 3 3 5" xfId="979"/>
    <cellStyle name="Standard 6 3 4" xfId="265"/>
    <cellStyle name="Standard 6 3 4 2" xfId="378"/>
    <cellStyle name="Standard 6 3 4 2 2" xfId="829"/>
    <cellStyle name="Standard 6 3 4 2 2 2" xfId="1503"/>
    <cellStyle name="Standard 6 3 4 2 3" xfId="602"/>
    <cellStyle name="Standard 6 3 4 2 3 2" xfId="1277"/>
    <cellStyle name="Standard 6 3 4 2 4" xfId="1053"/>
    <cellStyle name="Standard 6 3 4 3" xfId="715"/>
    <cellStyle name="Standard 6 3 4 3 2" xfId="1390"/>
    <cellStyle name="Standard 6 3 4 4" xfId="491"/>
    <cellStyle name="Standard 6 3 4 4 2" xfId="1166"/>
    <cellStyle name="Standard 6 3 4 5" xfId="942"/>
    <cellStyle name="Standard 6 3 5" xfId="341"/>
    <cellStyle name="Standard 6 3 5 2" xfId="792"/>
    <cellStyle name="Standard 6 3 5 2 2" xfId="1466"/>
    <cellStyle name="Standard 6 3 5 3" xfId="565"/>
    <cellStyle name="Standard 6 3 5 3 2" xfId="1240"/>
    <cellStyle name="Standard 6 3 5 4" xfId="1016"/>
    <cellStyle name="Standard 6 3 6" xfId="678"/>
    <cellStyle name="Standard 6 3 6 2" xfId="1353"/>
    <cellStyle name="Standard 6 3 7" xfId="454"/>
    <cellStyle name="Standard 6 3 7 2" xfId="1129"/>
    <cellStyle name="Standard 6 3 8" xfId="905"/>
    <cellStyle name="Standard 6 4" xfId="235"/>
    <cellStyle name="Standard 6 4 2" xfId="311"/>
    <cellStyle name="Standard 6 4 2 2" xfId="422"/>
    <cellStyle name="Standard 6 4 2 2 2" xfId="873"/>
    <cellStyle name="Standard 6 4 2 2 2 2" xfId="1547"/>
    <cellStyle name="Standard 6 4 2 2 3" xfId="646"/>
    <cellStyle name="Standard 6 4 2 2 3 2" xfId="1321"/>
    <cellStyle name="Standard 6 4 2 2 4" xfId="1097"/>
    <cellStyle name="Standard 6 4 2 3" xfId="759"/>
    <cellStyle name="Standard 6 4 2 3 2" xfId="1434"/>
    <cellStyle name="Standard 6 4 2 4" xfId="535"/>
    <cellStyle name="Standard 6 4 2 4 2" xfId="1210"/>
    <cellStyle name="Standard 6 4 2 5" xfId="986"/>
    <cellStyle name="Standard 6 4 3" xfId="273"/>
    <cellStyle name="Standard 6 4 3 2" xfId="385"/>
    <cellStyle name="Standard 6 4 3 2 2" xfId="836"/>
    <cellStyle name="Standard 6 4 3 2 2 2" xfId="1510"/>
    <cellStyle name="Standard 6 4 3 2 3" xfId="609"/>
    <cellStyle name="Standard 6 4 3 2 3 2" xfId="1284"/>
    <cellStyle name="Standard 6 4 3 2 4" xfId="1060"/>
    <cellStyle name="Standard 6 4 3 3" xfId="722"/>
    <cellStyle name="Standard 6 4 3 3 2" xfId="1397"/>
    <cellStyle name="Standard 6 4 3 4" xfId="498"/>
    <cellStyle name="Standard 6 4 3 4 2" xfId="1173"/>
    <cellStyle name="Standard 6 4 3 5" xfId="949"/>
    <cellStyle name="Standard 6 4 4" xfId="348"/>
    <cellStyle name="Standard 6 4 4 2" xfId="799"/>
    <cellStyle name="Standard 6 4 4 2 2" xfId="1473"/>
    <cellStyle name="Standard 6 4 4 3" xfId="572"/>
    <cellStyle name="Standard 6 4 4 3 2" xfId="1247"/>
    <cellStyle name="Standard 6 4 4 4" xfId="1023"/>
    <cellStyle name="Standard 6 4 5" xfId="685"/>
    <cellStyle name="Standard 6 4 5 2" xfId="1360"/>
    <cellStyle name="Standard 6 4 6" xfId="461"/>
    <cellStyle name="Standard 6 4 6 2" xfId="1136"/>
    <cellStyle name="Standard 6 4 7" xfId="912"/>
    <cellStyle name="Standard 6 5" xfId="291"/>
    <cellStyle name="Standard 6 5 2" xfId="403"/>
    <cellStyle name="Standard 6 5 2 2" xfId="854"/>
    <cellStyle name="Standard 6 5 2 2 2" xfId="1528"/>
    <cellStyle name="Standard 6 5 2 3" xfId="627"/>
    <cellStyle name="Standard 6 5 2 3 2" xfId="1302"/>
    <cellStyle name="Standard 6 5 2 4" xfId="1078"/>
    <cellStyle name="Standard 6 5 3" xfId="740"/>
    <cellStyle name="Standard 6 5 3 2" xfId="1415"/>
    <cellStyle name="Standard 6 5 4" xfId="516"/>
    <cellStyle name="Standard 6 5 4 2" xfId="1191"/>
    <cellStyle name="Standard 6 5 5" xfId="967"/>
    <cellStyle name="Standard 6 6" xfId="253"/>
    <cellStyle name="Standard 6 6 2" xfId="366"/>
    <cellStyle name="Standard 6 6 2 2" xfId="817"/>
    <cellStyle name="Standard 6 6 2 2 2" xfId="1491"/>
    <cellStyle name="Standard 6 6 2 3" xfId="590"/>
    <cellStyle name="Standard 6 6 2 3 2" xfId="1265"/>
    <cellStyle name="Standard 6 6 2 4" xfId="1041"/>
    <cellStyle name="Standard 6 6 3" xfId="703"/>
    <cellStyle name="Standard 6 6 3 2" xfId="1378"/>
    <cellStyle name="Standard 6 6 4" xfId="479"/>
    <cellStyle name="Standard 6 6 4 2" xfId="1154"/>
    <cellStyle name="Standard 6 6 5" xfId="930"/>
    <cellStyle name="Standard 6 7" xfId="329"/>
    <cellStyle name="Standard 6 7 2" xfId="780"/>
    <cellStyle name="Standard 6 7 2 2" xfId="1454"/>
    <cellStyle name="Standard 6 7 3" xfId="553"/>
    <cellStyle name="Standard 6 7 3 2" xfId="1228"/>
    <cellStyle name="Standard 6 7 4" xfId="1004"/>
    <cellStyle name="Standard 6 8" xfId="666"/>
    <cellStyle name="Standard 6 8 2" xfId="1341"/>
    <cellStyle name="Standard 6 9" xfId="442"/>
    <cellStyle name="Standard 6 9 2" xfId="1117"/>
    <cellStyle name="Standard 7" xfId="229"/>
    <cellStyle name="Standard 7 2" xfId="306"/>
    <cellStyle name="Standard 7 3" xfId="268"/>
    <cellStyle name="Standard 8" xfId="228"/>
    <cellStyle name="Standard 8 2" xfId="305"/>
    <cellStyle name="Standard 8 2 2" xfId="417"/>
    <cellStyle name="Standard 8 2 2 2" xfId="868"/>
    <cellStyle name="Standard 8 2 2 2 2" xfId="1542"/>
    <cellStyle name="Standard 8 2 2 3" xfId="641"/>
    <cellStyle name="Standard 8 2 2 3 2" xfId="1316"/>
    <cellStyle name="Standard 8 2 2 4" xfId="1092"/>
    <cellStyle name="Standard 8 2 3" xfId="754"/>
    <cellStyle name="Standard 8 2 3 2" xfId="1429"/>
    <cellStyle name="Standard 8 2 4" xfId="530"/>
    <cellStyle name="Standard 8 2 4 2" xfId="1205"/>
    <cellStyle name="Standard 8 2 5" xfId="981"/>
    <cellStyle name="Standard 8 3" xfId="267"/>
    <cellStyle name="Standard 8 3 2" xfId="380"/>
    <cellStyle name="Standard 8 3 2 2" xfId="831"/>
    <cellStyle name="Standard 8 3 2 2 2" xfId="1505"/>
    <cellStyle name="Standard 8 3 2 3" xfId="604"/>
    <cellStyle name="Standard 8 3 2 3 2" xfId="1279"/>
    <cellStyle name="Standard 8 3 2 4" xfId="1055"/>
    <cellStyle name="Standard 8 3 3" xfId="717"/>
    <cellStyle name="Standard 8 3 3 2" xfId="1392"/>
    <cellStyle name="Standard 8 3 4" xfId="493"/>
    <cellStyle name="Standard 8 3 4 2" xfId="1168"/>
    <cellStyle name="Standard 8 3 5" xfId="944"/>
    <cellStyle name="Standard 8 4" xfId="343"/>
    <cellStyle name="Standard 8 4 2" xfId="794"/>
    <cellStyle name="Standard 8 4 2 2" xfId="1468"/>
    <cellStyle name="Standard 8 4 3" xfId="567"/>
    <cellStyle name="Standard 8 4 3 2" xfId="1242"/>
    <cellStyle name="Standard 8 4 4" xfId="1018"/>
    <cellStyle name="Standard 8 5" xfId="680"/>
    <cellStyle name="Standard 8 5 2" xfId="1355"/>
    <cellStyle name="Standard 8 6" xfId="456"/>
    <cellStyle name="Standard 8 6 2" xfId="1131"/>
    <cellStyle name="Standard 8 7" xfId="907"/>
    <cellStyle name="Standard 9" xfId="436"/>
    <cellStyle name="Standard 9 2" xfId="887"/>
    <cellStyle name="Standard 9 2 2" xfId="1561"/>
    <cellStyle name="Standard 9 3" xfId="773"/>
    <cellStyle name="Standard 9 3 2" xfId="1448"/>
    <cellStyle name="Standard 9 4" xfId="660"/>
    <cellStyle name="Standard 9 4 2" xfId="1335"/>
    <cellStyle name="Standard 9 5" xfId="1111"/>
    <cellStyle name="Standard_Preisliste" xfId="202"/>
    <cellStyle name="Styl 1" xfId="43"/>
    <cellStyle name="Styl 1 2" xfId="112"/>
    <cellStyle name="Styl 1 3" xfId="113"/>
    <cellStyle name="Styl 1 4" xfId="111"/>
    <cellStyle name="Styl 1 5" xfId="61"/>
    <cellStyle name="Style 1" xfId="49"/>
    <cellStyle name="Style 1 2" xfId="126"/>
    <cellStyle name="Texte explicatif" xfId="114"/>
    <cellStyle name="Titre" xfId="115"/>
    <cellStyle name="Titre 1" xfId="116"/>
    <cellStyle name="Titre 2" xfId="117"/>
    <cellStyle name="Titre 3" xfId="118"/>
    <cellStyle name="Titre 4" xfId="119"/>
    <cellStyle name="Total 2" xfId="120"/>
    <cellStyle name="Vérification" xfId="121"/>
    <cellStyle name="Währung 2" xfId="27"/>
    <cellStyle name="Währung 2 2" xfId="211"/>
    <cellStyle name="Währung 3" xfId="28"/>
    <cellStyle name="Währung 4" xfId="213"/>
    <cellStyle name="Währung 4 10" xfId="892"/>
    <cellStyle name="Währung 4 2" xfId="219"/>
    <cellStyle name="Währung 4 2 2" xfId="240"/>
    <cellStyle name="Währung 4 2 2 2" xfId="316"/>
    <cellStyle name="Währung 4 2 2 2 2" xfId="427"/>
    <cellStyle name="Währung 4 2 2 2 2 2" xfId="878"/>
    <cellStyle name="Währung 4 2 2 2 2 2 2" xfId="1552"/>
    <cellStyle name="Währung 4 2 2 2 2 3" xfId="651"/>
    <cellStyle name="Währung 4 2 2 2 2 3 2" xfId="1326"/>
    <cellStyle name="Währung 4 2 2 2 2 4" xfId="1102"/>
    <cellStyle name="Währung 4 2 2 2 3" xfId="764"/>
    <cellStyle name="Währung 4 2 2 2 3 2" xfId="1439"/>
    <cellStyle name="Währung 4 2 2 2 4" xfId="540"/>
    <cellStyle name="Währung 4 2 2 2 4 2" xfId="1215"/>
    <cellStyle name="Währung 4 2 2 2 5" xfId="991"/>
    <cellStyle name="Währung 4 2 2 3" xfId="278"/>
    <cellStyle name="Währung 4 2 2 3 2" xfId="390"/>
    <cellStyle name="Währung 4 2 2 3 2 2" xfId="841"/>
    <cellStyle name="Währung 4 2 2 3 2 2 2" xfId="1515"/>
    <cellStyle name="Währung 4 2 2 3 2 3" xfId="614"/>
    <cellStyle name="Währung 4 2 2 3 2 3 2" xfId="1289"/>
    <cellStyle name="Währung 4 2 2 3 2 4" xfId="1065"/>
    <cellStyle name="Währung 4 2 2 3 3" xfId="727"/>
    <cellStyle name="Währung 4 2 2 3 3 2" xfId="1402"/>
    <cellStyle name="Währung 4 2 2 3 4" xfId="503"/>
    <cellStyle name="Währung 4 2 2 3 4 2" xfId="1178"/>
    <cellStyle name="Währung 4 2 2 3 5" xfId="954"/>
    <cellStyle name="Währung 4 2 2 4" xfId="353"/>
    <cellStyle name="Währung 4 2 2 4 2" xfId="804"/>
    <cellStyle name="Währung 4 2 2 4 2 2" xfId="1478"/>
    <cellStyle name="Währung 4 2 2 4 3" xfId="577"/>
    <cellStyle name="Währung 4 2 2 4 3 2" xfId="1252"/>
    <cellStyle name="Währung 4 2 2 4 4" xfId="1028"/>
    <cellStyle name="Währung 4 2 2 5" xfId="690"/>
    <cellStyle name="Währung 4 2 2 5 2" xfId="1365"/>
    <cellStyle name="Währung 4 2 2 6" xfId="466"/>
    <cellStyle name="Währung 4 2 2 6 2" xfId="1141"/>
    <cellStyle name="Währung 4 2 2 7" xfId="917"/>
    <cellStyle name="Währung 4 2 3" xfId="296"/>
    <cellStyle name="Währung 4 2 3 2" xfId="408"/>
    <cellStyle name="Währung 4 2 3 2 2" xfId="859"/>
    <cellStyle name="Währung 4 2 3 2 2 2" xfId="1533"/>
    <cellStyle name="Währung 4 2 3 2 3" xfId="632"/>
    <cellStyle name="Währung 4 2 3 2 3 2" xfId="1307"/>
    <cellStyle name="Währung 4 2 3 2 4" xfId="1083"/>
    <cellStyle name="Währung 4 2 3 3" xfId="745"/>
    <cellStyle name="Währung 4 2 3 3 2" xfId="1420"/>
    <cellStyle name="Währung 4 2 3 4" xfId="521"/>
    <cellStyle name="Währung 4 2 3 4 2" xfId="1196"/>
    <cellStyle name="Währung 4 2 3 5" xfId="972"/>
    <cellStyle name="Währung 4 2 4" xfId="258"/>
    <cellStyle name="Währung 4 2 4 2" xfId="371"/>
    <cellStyle name="Währung 4 2 4 2 2" xfId="822"/>
    <cellStyle name="Währung 4 2 4 2 2 2" xfId="1496"/>
    <cellStyle name="Währung 4 2 4 2 3" xfId="595"/>
    <cellStyle name="Währung 4 2 4 2 3 2" xfId="1270"/>
    <cellStyle name="Währung 4 2 4 2 4" xfId="1046"/>
    <cellStyle name="Währung 4 2 4 3" xfId="708"/>
    <cellStyle name="Währung 4 2 4 3 2" xfId="1383"/>
    <cellStyle name="Währung 4 2 4 4" xfId="484"/>
    <cellStyle name="Währung 4 2 4 4 2" xfId="1159"/>
    <cellStyle name="Währung 4 2 4 5" xfId="935"/>
    <cellStyle name="Währung 4 2 5" xfId="334"/>
    <cellStyle name="Währung 4 2 5 2" xfId="785"/>
    <cellStyle name="Währung 4 2 5 2 2" xfId="1459"/>
    <cellStyle name="Währung 4 2 5 3" xfId="558"/>
    <cellStyle name="Währung 4 2 5 3 2" xfId="1233"/>
    <cellStyle name="Währung 4 2 5 4" xfId="1009"/>
    <cellStyle name="Währung 4 2 6" xfId="671"/>
    <cellStyle name="Währung 4 2 6 2" xfId="1346"/>
    <cellStyle name="Währung 4 2 7" xfId="447"/>
    <cellStyle name="Währung 4 2 7 2" xfId="1122"/>
    <cellStyle name="Währung 4 2 8" xfId="898"/>
    <cellStyle name="Währung 4 3" xfId="225"/>
    <cellStyle name="Währung 4 3 2" xfId="246"/>
    <cellStyle name="Währung 4 3 2 2" xfId="322"/>
    <cellStyle name="Währung 4 3 2 2 2" xfId="433"/>
    <cellStyle name="Währung 4 3 2 2 2 2" xfId="884"/>
    <cellStyle name="Währung 4 3 2 2 2 2 2" xfId="1558"/>
    <cellStyle name="Währung 4 3 2 2 2 3" xfId="657"/>
    <cellStyle name="Währung 4 3 2 2 2 3 2" xfId="1332"/>
    <cellStyle name="Währung 4 3 2 2 2 4" xfId="1108"/>
    <cellStyle name="Währung 4 3 2 2 3" xfId="770"/>
    <cellStyle name="Währung 4 3 2 2 3 2" xfId="1445"/>
    <cellStyle name="Währung 4 3 2 2 4" xfId="546"/>
    <cellStyle name="Währung 4 3 2 2 4 2" xfId="1221"/>
    <cellStyle name="Währung 4 3 2 2 5" xfId="997"/>
    <cellStyle name="Währung 4 3 2 3" xfId="284"/>
    <cellStyle name="Währung 4 3 2 3 2" xfId="396"/>
    <cellStyle name="Währung 4 3 2 3 2 2" xfId="847"/>
    <cellStyle name="Währung 4 3 2 3 2 2 2" xfId="1521"/>
    <cellStyle name="Währung 4 3 2 3 2 3" xfId="620"/>
    <cellStyle name="Währung 4 3 2 3 2 3 2" xfId="1295"/>
    <cellStyle name="Währung 4 3 2 3 2 4" xfId="1071"/>
    <cellStyle name="Währung 4 3 2 3 3" xfId="733"/>
    <cellStyle name="Währung 4 3 2 3 3 2" xfId="1408"/>
    <cellStyle name="Währung 4 3 2 3 4" xfId="509"/>
    <cellStyle name="Währung 4 3 2 3 4 2" xfId="1184"/>
    <cellStyle name="Währung 4 3 2 3 5" xfId="960"/>
    <cellStyle name="Währung 4 3 2 4" xfId="359"/>
    <cellStyle name="Währung 4 3 2 4 2" xfId="810"/>
    <cellStyle name="Währung 4 3 2 4 2 2" xfId="1484"/>
    <cellStyle name="Währung 4 3 2 4 3" xfId="583"/>
    <cellStyle name="Währung 4 3 2 4 3 2" xfId="1258"/>
    <cellStyle name="Währung 4 3 2 4 4" xfId="1034"/>
    <cellStyle name="Währung 4 3 2 5" xfId="696"/>
    <cellStyle name="Währung 4 3 2 5 2" xfId="1371"/>
    <cellStyle name="Währung 4 3 2 6" xfId="472"/>
    <cellStyle name="Währung 4 3 2 6 2" xfId="1147"/>
    <cellStyle name="Währung 4 3 2 7" xfId="923"/>
    <cellStyle name="Währung 4 3 3" xfId="302"/>
    <cellStyle name="Währung 4 3 3 2" xfId="414"/>
    <cellStyle name="Währung 4 3 3 2 2" xfId="865"/>
    <cellStyle name="Währung 4 3 3 2 2 2" xfId="1539"/>
    <cellStyle name="Währung 4 3 3 2 3" xfId="638"/>
    <cellStyle name="Währung 4 3 3 2 3 2" xfId="1313"/>
    <cellStyle name="Währung 4 3 3 2 4" xfId="1089"/>
    <cellStyle name="Währung 4 3 3 3" xfId="751"/>
    <cellStyle name="Währung 4 3 3 3 2" xfId="1426"/>
    <cellStyle name="Währung 4 3 3 4" xfId="527"/>
    <cellStyle name="Währung 4 3 3 4 2" xfId="1202"/>
    <cellStyle name="Währung 4 3 3 5" xfId="978"/>
    <cellStyle name="Währung 4 3 4" xfId="264"/>
    <cellStyle name="Währung 4 3 4 2" xfId="377"/>
    <cellStyle name="Währung 4 3 4 2 2" xfId="828"/>
    <cellStyle name="Währung 4 3 4 2 2 2" xfId="1502"/>
    <cellStyle name="Währung 4 3 4 2 3" xfId="601"/>
    <cellStyle name="Währung 4 3 4 2 3 2" xfId="1276"/>
    <cellStyle name="Währung 4 3 4 2 4" xfId="1052"/>
    <cellStyle name="Währung 4 3 4 3" xfId="714"/>
    <cellStyle name="Währung 4 3 4 3 2" xfId="1389"/>
    <cellStyle name="Währung 4 3 4 4" xfId="490"/>
    <cellStyle name="Währung 4 3 4 4 2" xfId="1165"/>
    <cellStyle name="Währung 4 3 4 5" xfId="941"/>
    <cellStyle name="Währung 4 3 5" xfId="340"/>
    <cellStyle name="Währung 4 3 5 2" xfId="791"/>
    <cellStyle name="Währung 4 3 5 2 2" xfId="1465"/>
    <cellStyle name="Währung 4 3 5 3" xfId="564"/>
    <cellStyle name="Währung 4 3 5 3 2" xfId="1239"/>
    <cellStyle name="Währung 4 3 5 4" xfId="1015"/>
    <cellStyle name="Währung 4 3 6" xfId="677"/>
    <cellStyle name="Währung 4 3 6 2" xfId="1352"/>
    <cellStyle name="Währung 4 3 7" xfId="453"/>
    <cellStyle name="Währung 4 3 7 2" xfId="1128"/>
    <cellStyle name="Währung 4 3 8" xfId="904"/>
    <cellStyle name="Währung 4 4" xfId="234"/>
    <cellStyle name="Währung 4 4 2" xfId="310"/>
    <cellStyle name="Währung 4 4 2 2" xfId="421"/>
    <cellStyle name="Währung 4 4 2 2 2" xfId="872"/>
    <cellStyle name="Währung 4 4 2 2 2 2" xfId="1546"/>
    <cellStyle name="Währung 4 4 2 2 3" xfId="645"/>
    <cellStyle name="Währung 4 4 2 2 3 2" xfId="1320"/>
    <cellStyle name="Währung 4 4 2 2 4" xfId="1096"/>
    <cellStyle name="Währung 4 4 2 3" xfId="758"/>
    <cellStyle name="Währung 4 4 2 3 2" xfId="1433"/>
    <cellStyle name="Währung 4 4 2 4" xfId="534"/>
    <cellStyle name="Währung 4 4 2 4 2" xfId="1209"/>
    <cellStyle name="Währung 4 4 2 5" xfId="985"/>
    <cellStyle name="Währung 4 4 3" xfId="272"/>
    <cellStyle name="Währung 4 4 3 2" xfId="384"/>
    <cellStyle name="Währung 4 4 3 2 2" xfId="835"/>
    <cellStyle name="Währung 4 4 3 2 2 2" xfId="1509"/>
    <cellStyle name="Währung 4 4 3 2 3" xfId="608"/>
    <cellStyle name="Währung 4 4 3 2 3 2" xfId="1283"/>
    <cellStyle name="Währung 4 4 3 2 4" xfId="1059"/>
    <cellStyle name="Währung 4 4 3 3" xfId="721"/>
    <cellStyle name="Währung 4 4 3 3 2" xfId="1396"/>
    <cellStyle name="Währung 4 4 3 4" xfId="497"/>
    <cellStyle name="Währung 4 4 3 4 2" xfId="1172"/>
    <cellStyle name="Währung 4 4 3 5" xfId="948"/>
    <cellStyle name="Währung 4 4 4" xfId="347"/>
    <cellStyle name="Währung 4 4 4 2" xfId="798"/>
    <cellStyle name="Währung 4 4 4 2 2" xfId="1472"/>
    <cellStyle name="Währung 4 4 4 3" xfId="571"/>
    <cellStyle name="Währung 4 4 4 3 2" xfId="1246"/>
    <cellStyle name="Währung 4 4 4 4" xfId="1022"/>
    <cellStyle name="Währung 4 4 5" xfId="684"/>
    <cellStyle name="Währung 4 4 5 2" xfId="1359"/>
    <cellStyle name="Währung 4 4 6" xfId="460"/>
    <cellStyle name="Währung 4 4 6 2" xfId="1135"/>
    <cellStyle name="Währung 4 4 7" xfId="911"/>
    <cellStyle name="Währung 4 5" xfId="290"/>
    <cellStyle name="Währung 4 5 2" xfId="402"/>
    <cellStyle name="Währung 4 5 2 2" xfId="853"/>
    <cellStyle name="Währung 4 5 2 2 2" xfId="1527"/>
    <cellStyle name="Währung 4 5 2 3" xfId="626"/>
    <cellStyle name="Währung 4 5 2 3 2" xfId="1301"/>
    <cellStyle name="Währung 4 5 2 4" xfId="1077"/>
    <cellStyle name="Währung 4 5 3" xfId="739"/>
    <cellStyle name="Währung 4 5 3 2" xfId="1414"/>
    <cellStyle name="Währung 4 5 4" xfId="515"/>
    <cellStyle name="Währung 4 5 4 2" xfId="1190"/>
    <cellStyle name="Währung 4 5 5" xfId="966"/>
    <cellStyle name="Währung 4 6" xfId="252"/>
    <cellStyle name="Währung 4 6 2" xfId="365"/>
    <cellStyle name="Währung 4 6 2 2" xfId="816"/>
    <cellStyle name="Währung 4 6 2 2 2" xfId="1490"/>
    <cellStyle name="Währung 4 6 2 3" xfId="589"/>
    <cellStyle name="Währung 4 6 2 3 2" xfId="1264"/>
    <cellStyle name="Währung 4 6 2 4" xfId="1040"/>
    <cellStyle name="Währung 4 6 3" xfId="702"/>
    <cellStyle name="Währung 4 6 3 2" xfId="1377"/>
    <cellStyle name="Währung 4 6 4" xfId="478"/>
    <cellStyle name="Währung 4 6 4 2" xfId="1153"/>
    <cellStyle name="Währung 4 6 5" xfId="929"/>
    <cellStyle name="Währung 4 7" xfId="328"/>
    <cellStyle name="Währung 4 7 2" xfId="779"/>
    <cellStyle name="Währung 4 7 2 2" xfId="1453"/>
    <cellStyle name="Währung 4 7 3" xfId="552"/>
    <cellStyle name="Währung 4 7 3 2" xfId="1227"/>
    <cellStyle name="Währung 4 7 4" xfId="1003"/>
    <cellStyle name="Währung 4 8" xfId="665"/>
    <cellStyle name="Währung 4 8 2" xfId="1340"/>
    <cellStyle name="Währung 4 9" xfId="441"/>
    <cellStyle name="Währung 4 9 2" xfId="1116"/>
    <cellStyle name="Währung 5" xfId="215"/>
    <cellStyle name="Währung 5 10" xfId="894"/>
    <cellStyle name="Währung 5 2" xfId="221"/>
    <cellStyle name="Währung 5 2 2" xfId="242"/>
    <cellStyle name="Währung 5 2 2 2" xfId="318"/>
    <cellStyle name="Währung 5 2 2 2 2" xfId="429"/>
    <cellStyle name="Währung 5 2 2 2 2 2" xfId="880"/>
    <cellStyle name="Währung 5 2 2 2 2 2 2" xfId="1554"/>
    <cellStyle name="Währung 5 2 2 2 2 3" xfId="653"/>
    <cellStyle name="Währung 5 2 2 2 2 3 2" xfId="1328"/>
    <cellStyle name="Währung 5 2 2 2 2 4" xfId="1104"/>
    <cellStyle name="Währung 5 2 2 2 3" xfId="766"/>
    <cellStyle name="Währung 5 2 2 2 3 2" xfId="1441"/>
    <cellStyle name="Währung 5 2 2 2 4" xfId="542"/>
    <cellStyle name="Währung 5 2 2 2 4 2" xfId="1217"/>
    <cellStyle name="Währung 5 2 2 2 5" xfId="993"/>
    <cellStyle name="Währung 5 2 2 3" xfId="280"/>
    <cellStyle name="Währung 5 2 2 3 2" xfId="392"/>
    <cellStyle name="Währung 5 2 2 3 2 2" xfId="843"/>
    <cellStyle name="Währung 5 2 2 3 2 2 2" xfId="1517"/>
    <cellStyle name="Währung 5 2 2 3 2 3" xfId="616"/>
    <cellStyle name="Währung 5 2 2 3 2 3 2" xfId="1291"/>
    <cellStyle name="Währung 5 2 2 3 2 4" xfId="1067"/>
    <cellStyle name="Währung 5 2 2 3 3" xfId="729"/>
    <cellStyle name="Währung 5 2 2 3 3 2" xfId="1404"/>
    <cellStyle name="Währung 5 2 2 3 4" xfId="505"/>
    <cellStyle name="Währung 5 2 2 3 4 2" xfId="1180"/>
    <cellStyle name="Währung 5 2 2 3 5" xfId="956"/>
    <cellStyle name="Währung 5 2 2 4" xfId="355"/>
    <cellStyle name="Währung 5 2 2 4 2" xfId="806"/>
    <cellStyle name="Währung 5 2 2 4 2 2" xfId="1480"/>
    <cellStyle name="Währung 5 2 2 4 3" xfId="579"/>
    <cellStyle name="Währung 5 2 2 4 3 2" xfId="1254"/>
    <cellStyle name="Währung 5 2 2 4 4" xfId="1030"/>
    <cellStyle name="Währung 5 2 2 5" xfId="692"/>
    <cellStyle name="Währung 5 2 2 5 2" xfId="1367"/>
    <cellStyle name="Währung 5 2 2 6" xfId="468"/>
    <cellStyle name="Währung 5 2 2 6 2" xfId="1143"/>
    <cellStyle name="Währung 5 2 2 7" xfId="919"/>
    <cellStyle name="Währung 5 2 3" xfId="298"/>
    <cellStyle name="Währung 5 2 3 2" xfId="410"/>
    <cellStyle name="Währung 5 2 3 2 2" xfId="861"/>
    <cellStyle name="Währung 5 2 3 2 2 2" xfId="1535"/>
    <cellStyle name="Währung 5 2 3 2 3" xfId="634"/>
    <cellStyle name="Währung 5 2 3 2 3 2" xfId="1309"/>
    <cellStyle name="Währung 5 2 3 2 4" xfId="1085"/>
    <cellStyle name="Währung 5 2 3 3" xfId="747"/>
    <cellStyle name="Währung 5 2 3 3 2" xfId="1422"/>
    <cellStyle name="Währung 5 2 3 4" xfId="523"/>
    <cellStyle name="Währung 5 2 3 4 2" xfId="1198"/>
    <cellStyle name="Währung 5 2 3 5" xfId="974"/>
    <cellStyle name="Währung 5 2 4" xfId="260"/>
    <cellStyle name="Währung 5 2 4 2" xfId="373"/>
    <cellStyle name="Währung 5 2 4 2 2" xfId="824"/>
    <cellStyle name="Währung 5 2 4 2 2 2" xfId="1498"/>
    <cellStyle name="Währung 5 2 4 2 3" xfId="597"/>
    <cellStyle name="Währung 5 2 4 2 3 2" xfId="1272"/>
    <cellStyle name="Währung 5 2 4 2 4" xfId="1048"/>
    <cellStyle name="Währung 5 2 4 3" xfId="710"/>
    <cellStyle name="Währung 5 2 4 3 2" xfId="1385"/>
    <cellStyle name="Währung 5 2 4 4" xfId="486"/>
    <cellStyle name="Währung 5 2 4 4 2" xfId="1161"/>
    <cellStyle name="Währung 5 2 4 5" xfId="937"/>
    <cellStyle name="Währung 5 2 5" xfId="336"/>
    <cellStyle name="Währung 5 2 5 2" xfId="787"/>
    <cellStyle name="Währung 5 2 5 2 2" xfId="1461"/>
    <cellStyle name="Währung 5 2 5 3" xfId="560"/>
    <cellStyle name="Währung 5 2 5 3 2" xfId="1235"/>
    <cellStyle name="Währung 5 2 5 4" xfId="1011"/>
    <cellStyle name="Währung 5 2 6" xfId="673"/>
    <cellStyle name="Währung 5 2 6 2" xfId="1348"/>
    <cellStyle name="Währung 5 2 7" xfId="449"/>
    <cellStyle name="Währung 5 2 7 2" xfId="1124"/>
    <cellStyle name="Währung 5 2 8" xfId="900"/>
    <cellStyle name="Währung 5 3" xfId="227"/>
    <cellStyle name="Währung 5 3 2" xfId="248"/>
    <cellStyle name="Währung 5 3 2 2" xfId="324"/>
    <cellStyle name="Währung 5 3 2 2 2" xfId="435"/>
    <cellStyle name="Währung 5 3 2 2 2 2" xfId="886"/>
    <cellStyle name="Währung 5 3 2 2 2 2 2" xfId="1560"/>
    <cellStyle name="Währung 5 3 2 2 2 3" xfId="659"/>
    <cellStyle name="Währung 5 3 2 2 2 3 2" xfId="1334"/>
    <cellStyle name="Währung 5 3 2 2 2 4" xfId="1110"/>
    <cellStyle name="Währung 5 3 2 2 3" xfId="772"/>
    <cellStyle name="Währung 5 3 2 2 3 2" xfId="1447"/>
    <cellStyle name="Währung 5 3 2 2 4" xfId="548"/>
    <cellStyle name="Währung 5 3 2 2 4 2" xfId="1223"/>
    <cellStyle name="Währung 5 3 2 2 5" xfId="999"/>
    <cellStyle name="Währung 5 3 2 3" xfId="286"/>
    <cellStyle name="Währung 5 3 2 3 2" xfId="398"/>
    <cellStyle name="Währung 5 3 2 3 2 2" xfId="849"/>
    <cellStyle name="Währung 5 3 2 3 2 2 2" xfId="1523"/>
    <cellStyle name="Währung 5 3 2 3 2 3" xfId="622"/>
    <cellStyle name="Währung 5 3 2 3 2 3 2" xfId="1297"/>
    <cellStyle name="Währung 5 3 2 3 2 4" xfId="1073"/>
    <cellStyle name="Währung 5 3 2 3 3" xfId="735"/>
    <cellStyle name="Währung 5 3 2 3 3 2" xfId="1410"/>
    <cellStyle name="Währung 5 3 2 3 4" xfId="511"/>
    <cellStyle name="Währung 5 3 2 3 4 2" xfId="1186"/>
    <cellStyle name="Währung 5 3 2 3 5" xfId="962"/>
    <cellStyle name="Währung 5 3 2 4" xfId="361"/>
    <cellStyle name="Währung 5 3 2 4 2" xfId="812"/>
    <cellStyle name="Währung 5 3 2 4 2 2" xfId="1486"/>
    <cellStyle name="Währung 5 3 2 4 3" xfId="585"/>
    <cellStyle name="Währung 5 3 2 4 3 2" xfId="1260"/>
    <cellStyle name="Währung 5 3 2 4 4" xfId="1036"/>
    <cellStyle name="Währung 5 3 2 5" xfId="698"/>
    <cellStyle name="Währung 5 3 2 5 2" xfId="1373"/>
    <cellStyle name="Währung 5 3 2 6" xfId="474"/>
    <cellStyle name="Währung 5 3 2 6 2" xfId="1149"/>
    <cellStyle name="Währung 5 3 2 7" xfId="925"/>
    <cellStyle name="Währung 5 3 3" xfId="304"/>
    <cellStyle name="Währung 5 3 3 2" xfId="416"/>
    <cellStyle name="Währung 5 3 3 2 2" xfId="867"/>
    <cellStyle name="Währung 5 3 3 2 2 2" xfId="1541"/>
    <cellStyle name="Währung 5 3 3 2 3" xfId="640"/>
    <cellStyle name="Währung 5 3 3 2 3 2" xfId="1315"/>
    <cellStyle name="Währung 5 3 3 2 4" xfId="1091"/>
    <cellStyle name="Währung 5 3 3 3" xfId="753"/>
    <cellStyle name="Währung 5 3 3 3 2" xfId="1428"/>
    <cellStyle name="Währung 5 3 3 4" xfId="529"/>
    <cellStyle name="Währung 5 3 3 4 2" xfId="1204"/>
    <cellStyle name="Währung 5 3 3 5" xfId="980"/>
    <cellStyle name="Währung 5 3 4" xfId="266"/>
    <cellStyle name="Währung 5 3 4 2" xfId="379"/>
    <cellStyle name="Währung 5 3 4 2 2" xfId="830"/>
    <cellStyle name="Währung 5 3 4 2 2 2" xfId="1504"/>
    <cellStyle name="Währung 5 3 4 2 3" xfId="603"/>
    <cellStyle name="Währung 5 3 4 2 3 2" xfId="1278"/>
    <cellStyle name="Währung 5 3 4 2 4" xfId="1054"/>
    <cellStyle name="Währung 5 3 4 3" xfId="716"/>
    <cellStyle name="Währung 5 3 4 3 2" xfId="1391"/>
    <cellStyle name="Währung 5 3 4 4" xfId="492"/>
    <cellStyle name="Währung 5 3 4 4 2" xfId="1167"/>
    <cellStyle name="Währung 5 3 4 5" xfId="943"/>
    <cellStyle name="Währung 5 3 5" xfId="342"/>
    <cellStyle name="Währung 5 3 5 2" xfId="793"/>
    <cellStyle name="Währung 5 3 5 2 2" xfId="1467"/>
    <cellStyle name="Währung 5 3 5 3" xfId="566"/>
    <cellStyle name="Währung 5 3 5 3 2" xfId="1241"/>
    <cellStyle name="Währung 5 3 5 4" xfId="1017"/>
    <cellStyle name="Währung 5 3 6" xfId="679"/>
    <cellStyle name="Währung 5 3 6 2" xfId="1354"/>
    <cellStyle name="Währung 5 3 7" xfId="455"/>
    <cellStyle name="Währung 5 3 7 2" xfId="1130"/>
    <cellStyle name="Währung 5 3 8" xfId="906"/>
    <cellStyle name="Währung 5 4" xfId="236"/>
    <cellStyle name="Währung 5 4 2" xfId="312"/>
    <cellStyle name="Währung 5 4 2 2" xfId="423"/>
    <cellStyle name="Währung 5 4 2 2 2" xfId="874"/>
    <cellStyle name="Währung 5 4 2 2 2 2" xfId="1548"/>
    <cellStyle name="Währung 5 4 2 2 3" xfId="647"/>
    <cellStyle name="Währung 5 4 2 2 3 2" xfId="1322"/>
    <cellStyle name="Währung 5 4 2 2 4" xfId="1098"/>
    <cellStyle name="Währung 5 4 2 3" xfId="760"/>
    <cellStyle name="Währung 5 4 2 3 2" xfId="1435"/>
    <cellStyle name="Währung 5 4 2 4" xfId="536"/>
    <cellStyle name="Währung 5 4 2 4 2" xfId="1211"/>
    <cellStyle name="Währung 5 4 2 5" xfId="987"/>
    <cellStyle name="Währung 5 4 3" xfId="274"/>
    <cellStyle name="Währung 5 4 3 2" xfId="386"/>
    <cellStyle name="Währung 5 4 3 2 2" xfId="837"/>
    <cellStyle name="Währung 5 4 3 2 2 2" xfId="1511"/>
    <cellStyle name="Währung 5 4 3 2 3" xfId="610"/>
    <cellStyle name="Währung 5 4 3 2 3 2" xfId="1285"/>
    <cellStyle name="Währung 5 4 3 2 4" xfId="1061"/>
    <cellStyle name="Währung 5 4 3 3" xfId="723"/>
    <cellStyle name="Währung 5 4 3 3 2" xfId="1398"/>
    <cellStyle name="Währung 5 4 3 4" xfId="499"/>
    <cellStyle name="Währung 5 4 3 4 2" xfId="1174"/>
    <cellStyle name="Währung 5 4 3 5" xfId="950"/>
    <cellStyle name="Währung 5 4 4" xfId="349"/>
    <cellStyle name="Währung 5 4 4 2" xfId="800"/>
    <cellStyle name="Währung 5 4 4 2 2" xfId="1474"/>
    <cellStyle name="Währung 5 4 4 3" xfId="573"/>
    <cellStyle name="Währung 5 4 4 3 2" xfId="1248"/>
    <cellStyle name="Währung 5 4 4 4" xfId="1024"/>
    <cellStyle name="Währung 5 4 5" xfId="686"/>
    <cellStyle name="Währung 5 4 5 2" xfId="1361"/>
    <cellStyle name="Währung 5 4 6" xfId="462"/>
    <cellStyle name="Währung 5 4 6 2" xfId="1137"/>
    <cellStyle name="Währung 5 4 7" xfId="913"/>
    <cellStyle name="Währung 5 5" xfId="292"/>
    <cellStyle name="Währung 5 5 2" xfId="404"/>
    <cellStyle name="Währung 5 5 2 2" xfId="855"/>
    <cellStyle name="Währung 5 5 2 2 2" xfId="1529"/>
    <cellStyle name="Währung 5 5 2 3" xfId="628"/>
    <cellStyle name="Währung 5 5 2 3 2" xfId="1303"/>
    <cellStyle name="Währung 5 5 2 4" xfId="1079"/>
    <cellStyle name="Währung 5 5 3" xfId="741"/>
    <cellStyle name="Währung 5 5 3 2" xfId="1416"/>
    <cellStyle name="Währung 5 5 4" xfId="517"/>
    <cellStyle name="Währung 5 5 4 2" xfId="1192"/>
    <cellStyle name="Währung 5 5 5" xfId="968"/>
    <cellStyle name="Währung 5 6" xfId="254"/>
    <cellStyle name="Währung 5 6 2" xfId="367"/>
    <cellStyle name="Währung 5 6 2 2" xfId="818"/>
    <cellStyle name="Währung 5 6 2 2 2" xfId="1492"/>
    <cellStyle name="Währung 5 6 2 3" xfId="591"/>
    <cellStyle name="Währung 5 6 2 3 2" xfId="1266"/>
    <cellStyle name="Währung 5 6 2 4" xfId="1042"/>
    <cellStyle name="Währung 5 6 3" xfId="704"/>
    <cellStyle name="Währung 5 6 3 2" xfId="1379"/>
    <cellStyle name="Währung 5 6 4" xfId="480"/>
    <cellStyle name="Währung 5 6 4 2" xfId="1155"/>
    <cellStyle name="Währung 5 6 5" xfId="931"/>
    <cellStyle name="Währung 5 7" xfId="330"/>
    <cellStyle name="Währung 5 7 2" xfId="781"/>
    <cellStyle name="Währung 5 7 2 2" xfId="1455"/>
    <cellStyle name="Währung 5 7 3" xfId="554"/>
    <cellStyle name="Währung 5 7 3 2" xfId="1229"/>
    <cellStyle name="Währung 5 7 4" xfId="1005"/>
    <cellStyle name="Währung 5 8" xfId="667"/>
    <cellStyle name="Währung 5 8 2" xfId="1342"/>
    <cellStyle name="Währung 5 9" xfId="443"/>
    <cellStyle name="Währung 5 9 2" xfId="1118"/>
    <cellStyle name="Währung 6" xfId="230"/>
    <cellStyle name="Währung 7" xfId="437"/>
    <cellStyle name="Währung 7 2" xfId="888"/>
    <cellStyle name="Währung 7 2 2" xfId="1562"/>
    <cellStyle name="Währung 7 3" xfId="774"/>
    <cellStyle name="Währung 7 3 2" xfId="1449"/>
    <cellStyle name="Währung 7 4" xfId="661"/>
    <cellStyle name="Währung 7 4 2" xfId="1336"/>
    <cellStyle name="Währung 7 5" xfId="1112"/>
    <cellStyle name="Währung 8" xfId="775"/>
    <cellStyle name="Währung_Tabelle1" xfId="29"/>
    <cellStyle name="Walutowy 2" xfId="122"/>
    <cellStyle name="Walutowy 3" xfId="123"/>
    <cellStyle name="Walutowy 3 2" xfId="124"/>
    <cellStyle name="Walutowy 4" xfId="125"/>
    <cellStyle name="Обычный_Лист1" xfId="12"/>
    <cellStyle name="常规_Sheet1" xfId="62"/>
  </cellStyles>
  <dxfs count="1">
    <dxf>
      <fill>
        <patternFill>
          <bgColor theme="4" tint="0.79998168889431442"/>
        </patternFill>
      </fill>
    </dxf>
  </dxfs>
  <tableStyles count="1" defaultTableStyle="TableStyleMedium9">
    <tableStyle name="Styl tabulky 1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95250</xdr:rowOff>
    </xdr:from>
    <xdr:to>
      <xdr:col>1</xdr:col>
      <xdr:colOff>485775</xdr:colOff>
      <xdr:row>1</xdr:row>
      <xdr:rowOff>498231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50"/>
          <a:ext cx="1571625" cy="40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8"/>
  <sheetViews>
    <sheetView tabSelected="1" topLeftCell="A104" workbookViewId="0">
      <selection activeCell="C206" sqref="C206"/>
    </sheetView>
  </sheetViews>
  <sheetFormatPr defaultRowHeight="15"/>
  <cols>
    <col min="1" max="1" width="19.7109375" customWidth="1"/>
    <col min="2" max="2" width="14.7109375" bestFit="1" customWidth="1"/>
    <col min="3" max="3" width="62.28515625" customWidth="1"/>
    <col min="4" max="4" width="10.5703125" customWidth="1"/>
    <col min="5" max="5" width="14.5703125" customWidth="1"/>
    <col min="6" max="6" width="14.7109375" customWidth="1"/>
    <col min="7" max="7" width="10.7109375" customWidth="1"/>
    <col min="8" max="8" width="45.5703125" style="1" customWidth="1"/>
    <col min="11" max="11" width="14.28515625" customWidth="1"/>
    <col min="12" max="12" width="19.85546875" customWidth="1"/>
  </cols>
  <sheetData>
    <row r="1" spans="1:14" s="1" customFormat="1"/>
    <row r="2" spans="1:14" s="1" customFormat="1" ht="40.5" customHeight="1">
      <c r="C2" s="39" t="s">
        <v>423</v>
      </c>
    </row>
    <row r="4" spans="1:14" ht="30">
      <c r="A4" s="32" t="s">
        <v>0</v>
      </c>
      <c r="B4" s="32" t="s">
        <v>1</v>
      </c>
      <c r="C4" s="33" t="s">
        <v>422</v>
      </c>
      <c r="D4" s="38" t="s">
        <v>393</v>
      </c>
      <c r="E4" s="35" t="s">
        <v>2</v>
      </c>
      <c r="F4" s="36" t="s">
        <v>420</v>
      </c>
      <c r="G4" s="34" t="s">
        <v>421</v>
      </c>
      <c r="H4" s="37" t="s">
        <v>419</v>
      </c>
    </row>
    <row r="5" spans="1:14">
      <c r="A5" s="6" t="s">
        <v>181</v>
      </c>
      <c r="B5" s="6" t="s">
        <v>171</v>
      </c>
      <c r="C5" s="6" t="s">
        <v>182</v>
      </c>
      <c r="D5" s="6"/>
      <c r="E5" s="2">
        <v>9675</v>
      </c>
      <c r="F5" s="29">
        <f>E5*0.75</f>
        <v>7256.25</v>
      </c>
      <c r="G5" s="8">
        <v>0.25</v>
      </c>
      <c r="H5" s="8"/>
      <c r="K5" s="21"/>
      <c r="L5" s="19"/>
      <c r="M5" s="19"/>
      <c r="N5" s="21"/>
    </row>
    <row r="6" spans="1:14">
      <c r="A6" s="6" t="s">
        <v>207</v>
      </c>
      <c r="B6" s="6" t="s">
        <v>171</v>
      </c>
      <c r="C6" s="6" t="s">
        <v>227</v>
      </c>
      <c r="D6" s="6"/>
      <c r="E6" s="2">
        <v>8190</v>
      </c>
      <c r="F6" s="29">
        <f>E6*0.85</f>
        <v>6961.5</v>
      </c>
      <c r="G6" s="8">
        <v>0.15</v>
      </c>
      <c r="H6" s="8"/>
      <c r="K6" s="21"/>
      <c r="L6" s="21"/>
      <c r="M6" s="19"/>
      <c r="N6" s="21"/>
    </row>
    <row r="7" spans="1:14">
      <c r="A7" s="6" t="s">
        <v>175</v>
      </c>
      <c r="B7" s="6" t="s">
        <v>171</v>
      </c>
      <c r="C7" s="6" t="s">
        <v>176</v>
      </c>
      <c r="D7" s="6"/>
      <c r="E7" s="2">
        <v>3190</v>
      </c>
      <c r="F7" s="29">
        <f>E7*0.85</f>
        <v>2711.5</v>
      </c>
      <c r="G7" s="8">
        <v>0.15</v>
      </c>
      <c r="H7" s="8"/>
      <c r="K7" s="21"/>
      <c r="L7" s="19"/>
      <c r="M7" s="19"/>
      <c r="N7" s="21"/>
    </row>
    <row r="8" spans="1:14" s="1" customFormat="1">
      <c r="A8" s="6"/>
      <c r="B8" s="6"/>
      <c r="C8" s="6"/>
      <c r="D8" s="6"/>
      <c r="E8" s="2"/>
      <c r="F8" s="6"/>
      <c r="G8" s="8"/>
      <c r="H8" s="8"/>
      <c r="K8" s="21"/>
      <c r="L8" s="21"/>
      <c r="M8" s="19"/>
      <c r="N8" s="21"/>
    </row>
    <row r="9" spans="1:14">
      <c r="A9" s="31" t="s">
        <v>346</v>
      </c>
      <c r="B9" s="6" t="s">
        <v>171</v>
      </c>
      <c r="C9" s="6" t="s">
        <v>173</v>
      </c>
      <c r="D9" s="6"/>
      <c r="E9" s="6"/>
      <c r="F9" s="4">
        <v>914</v>
      </c>
      <c r="G9" s="8" t="s">
        <v>268</v>
      </c>
      <c r="H9" s="8" t="s">
        <v>414</v>
      </c>
      <c r="I9" s="9"/>
      <c r="K9" s="21"/>
      <c r="L9" s="21"/>
      <c r="M9" s="21"/>
      <c r="N9" s="21"/>
    </row>
    <row r="10" spans="1:14">
      <c r="A10" s="31" t="s">
        <v>347</v>
      </c>
      <c r="B10" s="6" t="s">
        <v>171</v>
      </c>
      <c r="C10" s="6" t="s">
        <v>174</v>
      </c>
      <c r="D10" s="6"/>
      <c r="E10" s="6"/>
      <c r="F10" s="4">
        <v>1189</v>
      </c>
      <c r="G10" s="8" t="s">
        <v>268</v>
      </c>
      <c r="H10" s="8" t="s">
        <v>415</v>
      </c>
      <c r="I10" s="9"/>
    </row>
    <row r="11" spans="1:14">
      <c r="A11" s="13" t="s">
        <v>170</v>
      </c>
      <c r="B11" s="6" t="s">
        <v>171</v>
      </c>
      <c r="C11" s="6" t="s">
        <v>172</v>
      </c>
      <c r="D11" s="6"/>
      <c r="E11" s="6"/>
      <c r="F11" s="4">
        <v>1140</v>
      </c>
      <c r="G11" s="8" t="s">
        <v>268</v>
      </c>
      <c r="H11" s="8" t="s">
        <v>416</v>
      </c>
    </row>
    <row r="12" spans="1:14" s="1" customFormat="1">
      <c r="A12" s="6"/>
      <c r="B12" s="6"/>
      <c r="C12" s="6"/>
      <c r="D12" s="6"/>
      <c r="E12" s="2"/>
      <c r="F12" s="6"/>
      <c r="G12" s="8"/>
      <c r="H12" s="8"/>
    </row>
    <row r="13" spans="1:14">
      <c r="A13" s="6" t="s">
        <v>208</v>
      </c>
      <c r="B13" s="6" t="s">
        <v>209</v>
      </c>
      <c r="C13" s="6" t="s">
        <v>228</v>
      </c>
      <c r="D13" s="6" t="s">
        <v>238</v>
      </c>
      <c r="E13" s="6"/>
      <c r="F13" s="2">
        <v>209</v>
      </c>
      <c r="G13" s="8" t="s">
        <v>268</v>
      </c>
      <c r="H13" s="8"/>
    </row>
    <row r="14" spans="1:14">
      <c r="A14" s="6" t="s">
        <v>210</v>
      </c>
      <c r="B14" s="6" t="s">
        <v>209</v>
      </c>
      <c r="C14" s="6" t="s">
        <v>229</v>
      </c>
      <c r="D14" s="6" t="s">
        <v>238</v>
      </c>
      <c r="E14" s="6"/>
      <c r="F14" s="2">
        <v>209</v>
      </c>
      <c r="G14" s="8" t="s">
        <v>268</v>
      </c>
      <c r="H14" s="8"/>
    </row>
    <row r="15" spans="1:14">
      <c r="A15" s="6" t="s">
        <v>211</v>
      </c>
      <c r="B15" s="6" t="s">
        <v>209</v>
      </c>
      <c r="C15" s="6" t="s">
        <v>230</v>
      </c>
      <c r="D15" s="6" t="s">
        <v>238</v>
      </c>
      <c r="E15" s="6"/>
      <c r="F15" s="2">
        <v>209</v>
      </c>
      <c r="G15" s="8" t="s">
        <v>268</v>
      </c>
      <c r="H15" s="8"/>
    </row>
    <row r="16" spans="1:14">
      <c r="A16" s="6" t="s">
        <v>212</v>
      </c>
      <c r="B16" s="6" t="s">
        <v>209</v>
      </c>
      <c r="C16" s="6" t="s">
        <v>231</v>
      </c>
      <c r="D16" s="6" t="s">
        <v>238</v>
      </c>
      <c r="E16" s="6"/>
      <c r="F16" s="2">
        <v>209</v>
      </c>
      <c r="G16" s="8" t="s">
        <v>268</v>
      </c>
      <c r="H16" s="8"/>
    </row>
    <row r="17" spans="1:12">
      <c r="A17" s="6" t="s">
        <v>213</v>
      </c>
      <c r="B17" s="6" t="s">
        <v>209</v>
      </c>
      <c r="C17" s="6" t="s">
        <v>232</v>
      </c>
      <c r="D17" s="6" t="s">
        <v>238</v>
      </c>
      <c r="E17" s="6"/>
      <c r="F17" s="2">
        <v>209</v>
      </c>
      <c r="G17" s="8" t="s">
        <v>268</v>
      </c>
      <c r="H17" s="8"/>
    </row>
    <row r="18" spans="1:12">
      <c r="A18" s="6" t="s">
        <v>214</v>
      </c>
      <c r="B18" s="6" t="s">
        <v>209</v>
      </c>
      <c r="C18" s="6" t="s">
        <v>233</v>
      </c>
      <c r="D18" s="6" t="s">
        <v>239</v>
      </c>
      <c r="E18" s="2">
        <v>139</v>
      </c>
      <c r="F18" s="6"/>
      <c r="G18" s="8" t="s">
        <v>269</v>
      </c>
      <c r="H18" s="8"/>
      <c r="J18" s="21"/>
      <c r="K18" s="21"/>
      <c r="L18" s="21"/>
    </row>
    <row r="19" spans="1:12">
      <c r="A19" s="6" t="s">
        <v>215</v>
      </c>
      <c r="B19" s="6" t="s">
        <v>209</v>
      </c>
      <c r="C19" s="6" t="s">
        <v>234</v>
      </c>
      <c r="D19" s="6" t="s">
        <v>239</v>
      </c>
      <c r="E19" s="2">
        <v>139</v>
      </c>
      <c r="F19" s="6"/>
      <c r="G19" s="8" t="s">
        <v>269</v>
      </c>
      <c r="H19" s="8"/>
      <c r="J19" s="21"/>
      <c r="K19" s="20"/>
      <c r="L19" s="20"/>
    </row>
    <row r="20" spans="1:12">
      <c r="A20" s="6" t="s">
        <v>216</v>
      </c>
      <c r="B20" s="6" t="s">
        <v>209</v>
      </c>
      <c r="C20" s="6" t="s">
        <v>235</v>
      </c>
      <c r="D20" s="6" t="s">
        <v>239</v>
      </c>
      <c r="E20" s="2">
        <v>139</v>
      </c>
      <c r="F20" s="6"/>
      <c r="G20" s="8" t="s">
        <v>269</v>
      </c>
      <c r="H20" s="8"/>
      <c r="J20" s="21"/>
      <c r="K20" s="20"/>
      <c r="L20" s="20"/>
    </row>
    <row r="21" spans="1:12">
      <c r="A21" s="6" t="s">
        <v>217</v>
      </c>
      <c r="B21" s="6" t="s">
        <v>209</v>
      </c>
      <c r="C21" s="6" t="s">
        <v>236</v>
      </c>
      <c r="D21" s="6" t="s">
        <v>239</v>
      </c>
      <c r="E21" s="2">
        <v>139</v>
      </c>
      <c r="F21" s="6"/>
      <c r="G21" s="8" t="s">
        <v>269</v>
      </c>
      <c r="H21" s="8"/>
      <c r="J21" s="21"/>
      <c r="K21" s="21"/>
      <c r="L21" s="21"/>
    </row>
    <row r="22" spans="1:12">
      <c r="A22" s="6" t="s">
        <v>218</v>
      </c>
      <c r="B22" s="6" t="s">
        <v>209</v>
      </c>
      <c r="C22" s="6" t="s">
        <v>237</v>
      </c>
      <c r="D22" s="6" t="s">
        <v>239</v>
      </c>
      <c r="E22" s="2">
        <v>139</v>
      </c>
      <c r="F22" s="6"/>
      <c r="G22" s="8" t="s">
        <v>269</v>
      </c>
      <c r="H22" s="8"/>
    </row>
    <row r="23" spans="1:12">
      <c r="A23" s="6" t="s">
        <v>202</v>
      </c>
      <c r="B23" s="6" t="s">
        <v>171</v>
      </c>
      <c r="C23" s="6" t="s">
        <v>222</v>
      </c>
      <c r="D23" s="6"/>
      <c r="E23" s="2">
        <v>914</v>
      </c>
      <c r="F23" s="2">
        <f>E23*0.7</f>
        <v>639.79999999999995</v>
      </c>
      <c r="G23" s="8">
        <v>0.3</v>
      </c>
      <c r="H23" s="8"/>
    </row>
    <row r="24" spans="1:12">
      <c r="A24" s="6" t="s">
        <v>203</v>
      </c>
      <c r="B24" s="6" t="s">
        <v>171</v>
      </c>
      <c r="C24" s="6" t="s">
        <v>223</v>
      </c>
      <c r="D24" s="6"/>
      <c r="E24" s="2">
        <v>914</v>
      </c>
      <c r="F24" s="2">
        <f>E24*0.7</f>
        <v>639.79999999999995</v>
      </c>
      <c r="G24" s="8">
        <v>0.3</v>
      </c>
      <c r="H24" s="8"/>
    </row>
    <row r="25" spans="1:12">
      <c r="A25" s="6" t="s">
        <v>204</v>
      </c>
      <c r="B25" s="6" t="s">
        <v>171</v>
      </c>
      <c r="C25" s="6" t="s">
        <v>224</v>
      </c>
      <c r="D25" s="6"/>
      <c r="E25" s="2">
        <v>914</v>
      </c>
      <c r="F25" s="2">
        <f>E25*0.7</f>
        <v>639.79999999999995</v>
      </c>
      <c r="G25" s="8">
        <v>0.3</v>
      </c>
      <c r="H25" s="8"/>
      <c r="K25" s="21"/>
      <c r="L25" s="21"/>
    </row>
    <row r="26" spans="1:12">
      <c r="A26" s="6" t="s">
        <v>205</v>
      </c>
      <c r="B26" s="6" t="s">
        <v>171</v>
      </c>
      <c r="C26" s="6" t="s">
        <v>225</v>
      </c>
      <c r="D26" s="6"/>
      <c r="E26" s="2">
        <v>914</v>
      </c>
      <c r="F26" s="2">
        <f>E26*0.7</f>
        <v>639.79999999999995</v>
      </c>
      <c r="G26" s="8">
        <v>0.3</v>
      </c>
      <c r="H26" s="8"/>
      <c r="K26" s="21"/>
      <c r="L26" s="21"/>
    </row>
    <row r="27" spans="1:12">
      <c r="A27" s="6" t="s">
        <v>206</v>
      </c>
      <c r="B27" s="6" t="s">
        <v>171</v>
      </c>
      <c r="C27" s="6" t="s">
        <v>226</v>
      </c>
      <c r="D27" s="6"/>
      <c r="E27" s="2">
        <v>914</v>
      </c>
      <c r="F27" s="2">
        <f>E27*0.7</f>
        <v>639.79999999999995</v>
      </c>
      <c r="G27" s="8">
        <v>0.3</v>
      </c>
      <c r="H27" s="8"/>
      <c r="K27" s="20"/>
      <c r="L27" s="20"/>
    </row>
    <row r="28" spans="1:12" s="1" customFormat="1">
      <c r="A28" s="6"/>
      <c r="B28" s="6"/>
      <c r="C28" s="6"/>
      <c r="D28" s="6"/>
      <c r="E28" s="2"/>
      <c r="F28" s="6"/>
      <c r="G28" s="8"/>
      <c r="H28" s="8"/>
      <c r="K28" s="20"/>
      <c r="L28" s="20"/>
    </row>
    <row r="29" spans="1:12">
      <c r="A29" s="12" t="s">
        <v>312</v>
      </c>
      <c r="B29" s="12" t="s">
        <v>171</v>
      </c>
      <c r="C29" s="15" t="s">
        <v>313</v>
      </c>
      <c r="D29" s="15"/>
      <c r="E29" s="2">
        <v>123.14049586776859</v>
      </c>
      <c r="F29" s="4">
        <f>E29*0.9</f>
        <v>110.82644628099173</v>
      </c>
      <c r="G29" s="18">
        <v>0.1</v>
      </c>
      <c r="H29" s="13" t="s">
        <v>267</v>
      </c>
      <c r="K29" s="20"/>
      <c r="L29" s="20"/>
    </row>
    <row r="30" spans="1:12">
      <c r="A30" s="12" t="s">
        <v>314</v>
      </c>
      <c r="B30" s="12" t="s">
        <v>171</v>
      </c>
      <c r="C30" s="12" t="s">
        <v>315</v>
      </c>
      <c r="D30" s="15"/>
      <c r="E30" s="2">
        <v>123.14049586776859</v>
      </c>
      <c r="F30" s="4">
        <f>E30*0.9</f>
        <v>110.82644628099173</v>
      </c>
      <c r="G30" s="18">
        <v>0.1</v>
      </c>
      <c r="H30" s="13" t="s">
        <v>267</v>
      </c>
      <c r="K30" s="20"/>
      <c r="L30" s="20"/>
    </row>
    <row r="31" spans="1:12">
      <c r="A31" s="12" t="s">
        <v>316</v>
      </c>
      <c r="B31" s="12" t="s">
        <v>171</v>
      </c>
      <c r="C31" s="12" t="s">
        <v>317</v>
      </c>
      <c r="D31" s="15"/>
      <c r="E31" s="2">
        <v>123.14049586776859</v>
      </c>
      <c r="F31" s="4">
        <f>E31*0.9</f>
        <v>110.82644628099173</v>
      </c>
      <c r="G31" s="18">
        <v>0.1</v>
      </c>
      <c r="H31" s="13" t="s">
        <v>267</v>
      </c>
      <c r="K31" s="20"/>
      <c r="L31" s="20"/>
    </row>
    <row r="32" spans="1:12">
      <c r="A32" s="12" t="s">
        <v>318</v>
      </c>
      <c r="B32" s="12" t="s">
        <v>171</v>
      </c>
      <c r="C32" s="15" t="s">
        <v>319</v>
      </c>
      <c r="D32" s="15"/>
      <c r="E32" s="2">
        <v>123.14049586776859</v>
      </c>
      <c r="F32" s="4">
        <f>E32*0.9</f>
        <v>110.82644628099173</v>
      </c>
      <c r="G32" s="18">
        <v>0.1</v>
      </c>
      <c r="H32" s="13" t="s">
        <v>267</v>
      </c>
      <c r="K32" s="21"/>
      <c r="L32" s="21"/>
    </row>
    <row r="33" spans="1:12">
      <c r="A33" s="15" t="s">
        <v>320</v>
      </c>
      <c r="B33" s="12" t="s">
        <v>171</v>
      </c>
      <c r="C33" s="15" t="s">
        <v>321</v>
      </c>
      <c r="D33" s="12"/>
      <c r="E33" s="2">
        <v>156.19834710743802</v>
      </c>
      <c r="F33" s="4">
        <f>E33*0.9</f>
        <v>140.57851239669424</v>
      </c>
      <c r="G33" s="18">
        <v>0.1</v>
      </c>
      <c r="H33" s="13" t="s">
        <v>267</v>
      </c>
      <c r="K33" s="21"/>
      <c r="L33" s="21"/>
    </row>
    <row r="34" spans="1:12" s="1" customFormat="1">
      <c r="A34" s="6"/>
      <c r="B34" s="6"/>
      <c r="C34" s="6"/>
      <c r="D34" s="6"/>
      <c r="E34" s="2"/>
      <c r="F34" s="6"/>
      <c r="G34" s="8"/>
      <c r="H34" s="8"/>
    </row>
    <row r="35" spans="1:12">
      <c r="A35" s="6" t="s">
        <v>177</v>
      </c>
      <c r="B35" s="6" t="s">
        <v>171</v>
      </c>
      <c r="C35" s="6" t="s">
        <v>178</v>
      </c>
      <c r="D35" s="6"/>
      <c r="E35" s="6"/>
      <c r="F35" s="4">
        <v>874</v>
      </c>
      <c r="G35" s="8" t="s">
        <v>268</v>
      </c>
      <c r="H35" s="8" t="s">
        <v>417</v>
      </c>
    </row>
    <row r="36" spans="1:12">
      <c r="A36" s="6" t="s">
        <v>179</v>
      </c>
      <c r="B36" s="6" t="s">
        <v>171</v>
      </c>
      <c r="C36" s="6" t="s">
        <v>180</v>
      </c>
      <c r="D36" s="6"/>
      <c r="E36" s="6"/>
      <c r="F36" s="2">
        <v>1619</v>
      </c>
      <c r="G36" s="8" t="s">
        <v>268</v>
      </c>
      <c r="H36" s="8" t="s">
        <v>417</v>
      </c>
    </row>
    <row r="37" spans="1:12">
      <c r="A37" s="6" t="s">
        <v>199</v>
      </c>
      <c r="B37" s="6" t="s">
        <v>171</v>
      </c>
      <c r="C37" s="6" t="s">
        <v>219</v>
      </c>
      <c r="D37" s="6"/>
      <c r="E37" s="2">
        <v>54</v>
      </c>
      <c r="F37" s="2">
        <f>E37*0.85</f>
        <v>45.9</v>
      </c>
      <c r="G37" s="8">
        <v>0.15</v>
      </c>
      <c r="H37" s="8"/>
    </row>
    <row r="38" spans="1:12">
      <c r="A38" s="6" t="s">
        <v>200</v>
      </c>
      <c r="B38" s="6" t="s">
        <v>171</v>
      </c>
      <c r="C38" s="6" t="s">
        <v>220</v>
      </c>
      <c r="D38" s="6"/>
      <c r="E38" s="2">
        <v>56</v>
      </c>
      <c r="F38" s="2">
        <f>E38*0.85</f>
        <v>47.6</v>
      </c>
      <c r="G38" s="8">
        <v>0.15</v>
      </c>
      <c r="H38" s="8"/>
    </row>
    <row r="39" spans="1:12">
      <c r="A39" s="6" t="s">
        <v>201</v>
      </c>
      <c r="B39" s="6" t="s">
        <v>171</v>
      </c>
      <c r="C39" s="6" t="s">
        <v>221</v>
      </c>
      <c r="D39" s="6"/>
      <c r="E39" s="2">
        <v>77</v>
      </c>
      <c r="F39" s="2">
        <f>E39*0.85</f>
        <v>65.45</v>
      </c>
      <c r="G39" s="8">
        <v>0.15</v>
      </c>
      <c r="H39" s="8"/>
    </row>
    <row r="40" spans="1:12" s="1" customFormat="1">
      <c r="A40" s="6"/>
      <c r="B40" s="6"/>
      <c r="C40" s="6"/>
      <c r="D40" s="6"/>
      <c r="E40" s="2"/>
      <c r="F40" s="6"/>
      <c r="G40" s="8"/>
      <c r="H40" s="8"/>
    </row>
    <row r="41" spans="1:12">
      <c r="A41" s="12" t="s">
        <v>357</v>
      </c>
      <c r="B41" s="12" t="s">
        <v>32</v>
      </c>
      <c r="C41" s="12" t="s">
        <v>374</v>
      </c>
      <c r="D41" s="6"/>
      <c r="E41" s="12">
        <v>24.29</v>
      </c>
      <c r="F41" s="2">
        <f>E41*0.9</f>
        <v>21.861000000000001</v>
      </c>
      <c r="G41" s="18">
        <v>0.1</v>
      </c>
      <c r="H41" s="6"/>
    </row>
    <row r="42" spans="1:12">
      <c r="A42" s="12" t="s">
        <v>358</v>
      </c>
      <c r="B42" s="12" t="s">
        <v>32</v>
      </c>
      <c r="C42" s="12" t="s">
        <v>375</v>
      </c>
      <c r="D42" s="6"/>
      <c r="E42" s="12">
        <v>24.29</v>
      </c>
      <c r="F42" s="2">
        <f t="shared" ref="F42:F56" si="0">E42*0.9</f>
        <v>21.861000000000001</v>
      </c>
      <c r="G42" s="18">
        <v>0.1</v>
      </c>
      <c r="H42" s="6"/>
    </row>
    <row r="43" spans="1:12">
      <c r="A43" s="12" t="s">
        <v>359</v>
      </c>
      <c r="B43" s="12" t="s">
        <v>32</v>
      </c>
      <c r="C43" s="12" t="s">
        <v>376</v>
      </c>
      <c r="D43" s="6"/>
      <c r="E43" s="12">
        <v>24.29</v>
      </c>
      <c r="F43" s="2">
        <f t="shared" si="0"/>
        <v>21.861000000000001</v>
      </c>
      <c r="G43" s="18">
        <v>0.1</v>
      </c>
      <c r="H43" s="6"/>
    </row>
    <row r="44" spans="1:12">
      <c r="A44" s="12" t="s">
        <v>360</v>
      </c>
      <c r="B44" s="12" t="s">
        <v>32</v>
      </c>
      <c r="C44" s="12" t="s">
        <v>377</v>
      </c>
      <c r="D44" s="6"/>
      <c r="E44" s="12">
        <v>24.29</v>
      </c>
      <c r="F44" s="2">
        <f t="shared" si="0"/>
        <v>21.861000000000001</v>
      </c>
      <c r="G44" s="18">
        <v>0.1</v>
      </c>
      <c r="H44" s="6"/>
    </row>
    <row r="45" spans="1:12">
      <c r="A45" s="12" t="s">
        <v>361</v>
      </c>
      <c r="B45" s="12" t="s">
        <v>32</v>
      </c>
      <c r="C45" s="12" t="s">
        <v>378</v>
      </c>
      <c r="D45" s="6"/>
      <c r="E45" s="12">
        <v>24.29</v>
      </c>
      <c r="F45" s="2">
        <f t="shared" si="0"/>
        <v>21.861000000000001</v>
      </c>
      <c r="G45" s="18">
        <v>0.1</v>
      </c>
      <c r="H45" s="6"/>
    </row>
    <row r="46" spans="1:12">
      <c r="A46" s="12" t="s">
        <v>362</v>
      </c>
      <c r="B46" s="12" t="s">
        <v>32</v>
      </c>
      <c r="C46" s="12" t="s">
        <v>379</v>
      </c>
      <c r="D46" s="6"/>
      <c r="E46" s="12">
        <v>24.29</v>
      </c>
      <c r="F46" s="2">
        <f t="shared" si="0"/>
        <v>21.861000000000001</v>
      </c>
      <c r="G46" s="18">
        <v>0.1</v>
      </c>
      <c r="H46" s="6"/>
    </row>
    <row r="47" spans="1:12">
      <c r="A47" s="12" t="s">
        <v>363</v>
      </c>
      <c r="B47" s="12" t="s">
        <v>32</v>
      </c>
      <c r="C47" s="12" t="s">
        <v>380</v>
      </c>
      <c r="D47" s="6"/>
      <c r="E47" s="12">
        <v>24.29</v>
      </c>
      <c r="F47" s="2">
        <f t="shared" si="0"/>
        <v>21.861000000000001</v>
      </c>
      <c r="G47" s="18">
        <v>0.1</v>
      </c>
      <c r="H47" s="6"/>
    </row>
    <row r="48" spans="1:12">
      <c r="A48" s="12" t="s">
        <v>364</v>
      </c>
      <c r="B48" s="12" t="s">
        <v>32</v>
      </c>
      <c r="C48" s="12" t="s">
        <v>381</v>
      </c>
      <c r="D48" s="6"/>
      <c r="E48" s="12">
        <v>24.29</v>
      </c>
      <c r="F48" s="2">
        <f t="shared" si="0"/>
        <v>21.861000000000001</v>
      </c>
      <c r="G48" s="18">
        <v>0.1</v>
      </c>
      <c r="H48" s="6"/>
    </row>
    <row r="49" spans="1:8">
      <c r="A49" s="12" t="s">
        <v>365</v>
      </c>
      <c r="B49" s="12" t="s">
        <v>32</v>
      </c>
      <c r="C49" s="12" t="s">
        <v>382</v>
      </c>
      <c r="D49" s="6"/>
      <c r="E49" s="12">
        <v>25.86</v>
      </c>
      <c r="F49" s="2">
        <f t="shared" si="0"/>
        <v>23.274000000000001</v>
      </c>
      <c r="G49" s="18">
        <v>0.1</v>
      </c>
      <c r="H49" s="6"/>
    </row>
    <row r="50" spans="1:8">
      <c r="A50" s="12" t="s">
        <v>366</v>
      </c>
      <c r="B50" s="12" t="s">
        <v>32</v>
      </c>
      <c r="C50" s="12" t="s">
        <v>383</v>
      </c>
      <c r="D50" s="6"/>
      <c r="E50" s="12">
        <v>25.86</v>
      </c>
      <c r="F50" s="2">
        <f t="shared" si="0"/>
        <v>23.274000000000001</v>
      </c>
      <c r="G50" s="18">
        <v>0.1</v>
      </c>
      <c r="H50" s="6"/>
    </row>
    <row r="51" spans="1:8">
      <c r="A51" s="12" t="s">
        <v>367</v>
      </c>
      <c r="B51" s="12" t="s">
        <v>32</v>
      </c>
      <c r="C51" s="12" t="s">
        <v>384</v>
      </c>
      <c r="D51" s="6"/>
      <c r="E51" s="12">
        <v>25.86</v>
      </c>
      <c r="F51" s="2">
        <f t="shared" si="0"/>
        <v>23.274000000000001</v>
      </c>
      <c r="G51" s="18">
        <v>0.1</v>
      </c>
      <c r="H51" s="6"/>
    </row>
    <row r="52" spans="1:8">
      <c r="A52" s="12" t="s">
        <v>368</v>
      </c>
      <c r="B52" s="12" t="s">
        <v>32</v>
      </c>
      <c r="C52" s="12" t="s">
        <v>385</v>
      </c>
      <c r="D52" s="6"/>
      <c r="E52" s="12">
        <v>25.86</v>
      </c>
      <c r="F52" s="2">
        <f t="shared" si="0"/>
        <v>23.274000000000001</v>
      </c>
      <c r="G52" s="18">
        <v>0.1</v>
      </c>
      <c r="H52" s="6"/>
    </row>
    <row r="53" spans="1:8">
      <c r="A53" s="12" t="s">
        <v>369</v>
      </c>
      <c r="B53" s="12" t="s">
        <v>32</v>
      </c>
      <c r="C53" s="12" t="s">
        <v>386</v>
      </c>
      <c r="D53" s="6"/>
      <c r="E53" s="12">
        <v>25.86</v>
      </c>
      <c r="F53" s="2">
        <f t="shared" si="0"/>
        <v>23.274000000000001</v>
      </c>
      <c r="G53" s="18">
        <v>0.1</v>
      </c>
      <c r="H53" s="6"/>
    </row>
    <row r="54" spans="1:8">
      <c r="A54" s="12" t="s">
        <v>370</v>
      </c>
      <c r="B54" s="12" t="s">
        <v>32</v>
      </c>
      <c r="C54" s="12" t="s">
        <v>387</v>
      </c>
      <c r="D54" s="6"/>
      <c r="E54" s="12">
        <v>25.86</v>
      </c>
      <c r="F54" s="2">
        <f t="shared" si="0"/>
        <v>23.274000000000001</v>
      </c>
      <c r="G54" s="18">
        <v>0.1</v>
      </c>
      <c r="H54" s="6"/>
    </row>
    <row r="55" spans="1:8">
      <c r="A55" s="12" t="s">
        <v>371</v>
      </c>
      <c r="B55" s="12" t="s">
        <v>32</v>
      </c>
      <c r="C55" s="12" t="s">
        <v>388</v>
      </c>
      <c r="D55" s="6"/>
      <c r="E55" s="12">
        <v>25.86</v>
      </c>
      <c r="F55" s="2">
        <f t="shared" si="0"/>
        <v>23.274000000000001</v>
      </c>
      <c r="G55" s="18">
        <v>0.1</v>
      </c>
      <c r="H55" s="6"/>
    </row>
    <row r="56" spans="1:8">
      <c r="A56" s="12" t="s">
        <v>372</v>
      </c>
      <c r="B56" s="12" t="s">
        <v>32</v>
      </c>
      <c r="C56" s="12" t="s">
        <v>389</v>
      </c>
      <c r="D56" s="6"/>
      <c r="E56" s="12">
        <v>25.86</v>
      </c>
      <c r="F56" s="2">
        <f t="shared" si="0"/>
        <v>23.274000000000001</v>
      </c>
      <c r="G56" s="18">
        <v>0.1</v>
      </c>
      <c r="H56" s="6"/>
    </row>
    <row r="57" spans="1:8">
      <c r="A57" s="6" t="s">
        <v>31</v>
      </c>
      <c r="B57" s="6" t="s">
        <v>32</v>
      </c>
      <c r="C57" s="6" t="s">
        <v>33</v>
      </c>
      <c r="D57" s="6"/>
      <c r="E57" s="2">
        <v>8.57</v>
      </c>
      <c r="F57" s="2">
        <f>E57*0.9</f>
        <v>7.7130000000000001</v>
      </c>
      <c r="G57" s="8">
        <v>0.1</v>
      </c>
      <c r="H57" s="8"/>
    </row>
    <row r="58" spans="1:8">
      <c r="A58" s="6" t="s">
        <v>34</v>
      </c>
      <c r="B58" s="6" t="s">
        <v>32</v>
      </c>
      <c r="C58" s="6" t="s">
        <v>35</v>
      </c>
      <c r="D58" s="6"/>
      <c r="E58" s="2">
        <v>8.57</v>
      </c>
      <c r="F58" s="2">
        <f t="shared" ref="F58:F104" si="1">E58*0.9</f>
        <v>7.7130000000000001</v>
      </c>
      <c r="G58" s="8">
        <v>0.1</v>
      </c>
      <c r="H58" s="8"/>
    </row>
    <row r="59" spans="1:8">
      <c r="A59" s="6" t="s">
        <v>36</v>
      </c>
      <c r="B59" s="6" t="s">
        <v>32</v>
      </c>
      <c r="C59" s="6" t="s">
        <v>37</v>
      </c>
      <c r="D59" s="6"/>
      <c r="E59" s="2">
        <v>8.57</v>
      </c>
      <c r="F59" s="2">
        <f t="shared" si="1"/>
        <v>7.7130000000000001</v>
      </c>
      <c r="G59" s="8">
        <v>0.1</v>
      </c>
      <c r="H59" s="8"/>
    </row>
    <row r="60" spans="1:8">
      <c r="A60" s="6" t="s">
        <v>38</v>
      </c>
      <c r="B60" s="6" t="s">
        <v>32</v>
      </c>
      <c r="C60" s="6" t="s">
        <v>39</v>
      </c>
      <c r="D60" s="6"/>
      <c r="E60" s="2">
        <v>8.57</v>
      </c>
      <c r="F60" s="2">
        <f t="shared" si="1"/>
        <v>7.7130000000000001</v>
      </c>
      <c r="G60" s="8">
        <v>0.1</v>
      </c>
      <c r="H60" s="8"/>
    </row>
    <row r="61" spans="1:8">
      <c r="A61" s="6" t="s">
        <v>40</v>
      </c>
      <c r="B61" s="6" t="s">
        <v>32</v>
      </c>
      <c r="C61" s="6" t="s">
        <v>41</v>
      </c>
      <c r="D61" s="6"/>
      <c r="E61" s="2">
        <v>8.57</v>
      </c>
      <c r="F61" s="2">
        <f t="shared" si="1"/>
        <v>7.7130000000000001</v>
      </c>
      <c r="G61" s="8">
        <v>0.1</v>
      </c>
      <c r="H61" s="8"/>
    </row>
    <row r="62" spans="1:8">
      <c r="A62" s="6" t="s">
        <v>42</v>
      </c>
      <c r="B62" s="6" t="s">
        <v>32</v>
      </c>
      <c r="C62" s="6" t="s">
        <v>43</v>
      </c>
      <c r="D62" s="6"/>
      <c r="E62" s="2">
        <v>8.57</v>
      </c>
      <c r="F62" s="2">
        <f t="shared" si="1"/>
        <v>7.7130000000000001</v>
      </c>
      <c r="G62" s="8">
        <v>0.1</v>
      </c>
      <c r="H62" s="8"/>
    </row>
    <row r="63" spans="1:8">
      <c r="A63" s="6" t="s">
        <v>44</v>
      </c>
      <c r="B63" s="6" t="s">
        <v>32</v>
      </c>
      <c r="C63" s="6" t="s">
        <v>45</v>
      </c>
      <c r="D63" s="6"/>
      <c r="E63" s="2">
        <v>6.57</v>
      </c>
      <c r="F63" s="2">
        <f t="shared" si="1"/>
        <v>5.9130000000000003</v>
      </c>
      <c r="G63" s="8">
        <v>0.1</v>
      </c>
      <c r="H63" s="8"/>
    </row>
    <row r="64" spans="1:8">
      <c r="A64" s="6" t="s">
        <v>46</v>
      </c>
      <c r="B64" s="6" t="s">
        <v>32</v>
      </c>
      <c r="C64" s="6" t="s">
        <v>47</v>
      </c>
      <c r="D64" s="6"/>
      <c r="E64" s="2">
        <v>6.57</v>
      </c>
      <c r="F64" s="2">
        <f t="shared" si="1"/>
        <v>5.9130000000000003</v>
      </c>
      <c r="G64" s="8">
        <v>0.1</v>
      </c>
      <c r="H64" s="8"/>
    </row>
    <row r="65" spans="1:8">
      <c r="A65" s="6" t="s">
        <v>48</v>
      </c>
      <c r="B65" s="6" t="s">
        <v>32</v>
      </c>
      <c r="C65" s="6" t="s">
        <v>49</v>
      </c>
      <c r="D65" s="6"/>
      <c r="E65" s="2">
        <v>6.57</v>
      </c>
      <c r="F65" s="2">
        <f t="shared" si="1"/>
        <v>5.9130000000000003</v>
      </c>
      <c r="G65" s="8">
        <v>0.1</v>
      </c>
      <c r="H65" s="8"/>
    </row>
    <row r="66" spans="1:8">
      <c r="A66" s="6" t="s">
        <v>50</v>
      </c>
      <c r="B66" s="6" t="s">
        <v>32</v>
      </c>
      <c r="C66" s="6" t="s">
        <v>51</v>
      </c>
      <c r="D66" s="6"/>
      <c r="E66" s="2">
        <v>6.57</v>
      </c>
      <c r="F66" s="2">
        <f t="shared" si="1"/>
        <v>5.9130000000000003</v>
      </c>
      <c r="G66" s="8">
        <v>0.1</v>
      </c>
      <c r="H66" s="8"/>
    </row>
    <row r="67" spans="1:8">
      <c r="A67" s="6" t="s">
        <v>52</v>
      </c>
      <c r="B67" s="6" t="s">
        <v>32</v>
      </c>
      <c r="C67" s="6" t="s">
        <v>53</v>
      </c>
      <c r="D67" s="6"/>
      <c r="E67" s="2">
        <v>6.57</v>
      </c>
      <c r="F67" s="2">
        <f t="shared" si="1"/>
        <v>5.9130000000000003</v>
      </c>
      <c r="G67" s="8">
        <v>0.1</v>
      </c>
      <c r="H67" s="8"/>
    </row>
    <row r="68" spans="1:8">
      <c r="A68" s="6" t="s">
        <v>54</v>
      </c>
      <c r="B68" s="6" t="s">
        <v>32</v>
      </c>
      <c r="C68" s="6" t="s">
        <v>55</v>
      </c>
      <c r="D68" s="6"/>
      <c r="E68" s="2">
        <v>6.57</v>
      </c>
      <c r="F68" s="2">
        <f t="shared" si="1"/>
        <v>5.9130000000000003</v>
      </c>
      <c r="G68" s="8">
        <v>0.1</v>
      </c>
      <c r="H68" s="8"/>
    </row>
    <row r="69" spans="1:8">
      <c r="A69" s="6" t="s">
        <v>56</v>
      </c>
      <c r="B69" s="6" t="s">
        <v>32</v>
      </c>
      <c r="C69" s="6" t="s">
        <v>57</v>
      </c>
      <c r="D69" s="6"/>
      <c r="E69" s="2">
        <v>5.43</v>
      </c>
      <c r="F69" s="2">
        <f t="shared" si="1"/>
        <v>4.8869999999999996</v>
      </c>
      <c r="G69" s="8">
        <v>0.1</v>
      </c>
      <c r="H69" s="8"/>
    </row>
    <row r="70" spans="1:8">
      <c r="A70" s="6" t="s">
        <v>58</v>
      </c>
      <c r="B70" s="6" t="s">
        <v>32</v>
      </c>
      <c r="C70" s="6" t="s">
        <v>59</v>
      </c>
      <c r="D70" s="6"/>
      <c r="E70" s="2">
        <v>5.43</v>
      </c>
      <c r="F70" s="2">
        <f t="shared" si="1"/>
        <v>4.8869999999999996</v>
      </c>
      <c r="G70" s="8">
        <v>0.1</v>
      </c>
      <c r="H70" s="8"/>
    </row>
    <row r="71" spans="1:8">
      <c r="A71" s="6" t="s">
        <v>60</v>
      </c>
      <c r="B71" s="6" t="s">
        <v>32</v>
      </c>
      <c r="C71" s="6" t="s">
        <v>61</v>
      </c>
      <c r="D71" s="6"/>
      <c r="E71" s="2">
        <v>5.43</v>
      </c>
      <c r="F71" s="2">
        <f t="shared" si="1"/>
        <v>4.8869999999999996</v>
      </c>
      <c r="G71" s="8">
        <v>0.1</v>
      </c>
      <c r="H71" s="8"/>
    </row>
    <row r="72" spans="1:8">
      <c r="A72" s="6" t="s">
        <v>62</v>
      </c>
      <c r="B72" s="6" t="s">
        <v>32</v>
      </c>
      <c r="C72" s="6" t="s">
        <v>63</v>
      </c>
      <c r="D72" s="6"/>
      <c r="E72" s="2">
        <v>5.43</v>
      </c>
      <c r="F72" s="2">
        <f t="shared" si="1"/>
        <v>4.8869999999999996</v>
      </c>
      <c r="G72" s="8">
        <v>0.1</v>
      </c>
      <c r="H72" s="8"/>
    </row>
    <row r="73" spans="1:8">
      <c r="A73" s="6" t="s">
        <v>64</v>
      </c>
      <c r="B73" s="6" t="s">
        <v>32</v>
      </c>
      <c r="C73" s="6" t="s">
        <v>65</v>
      </c>
      <c r="D73" s="6"/>
      <c r="E73" s="2">
        <v>5.43</v>
      </c>
      <c r="F73" s="2">
        <f t="shared" si="1"/>
        <v>4.8869999999999996</v>
      </c>
      <c r="G73" s="8">
        <v>0.1</v>
      </c>
      <c r="H73" s="8"/>
    </row>
    <row r="74" spans="1:8">
      <c r="A74" s="6" t="s">
        <v>66</v>
      </c>
      <c r="B74" s="6" t="s">
        <v>32</v>
      </c>
      <c r="C74" s="6" t="s">
        <v>67</v>
      </c>
      <c r="D74" s="6"/>
      <c r="E74" s="2">
        <v>5.43</v>
      </c>
      <c r="F74" s="2">
        <f t="shared" si="1"/>
        <v>4.8869999999999996</v>
      </c>
      <c r="G74" s="8">
        <v>0.1</v>
      </c>
      <c r="H74" s="8"/>
    </row>
    <row r="75" spans="1:8">
      <c r="A75" s="6" t="s">
        <v>68</v>
      </c>
      <c r="B75" s="6" t="s">
        <v>32</v>
      </c>
      <c r="C75" s="6" t="s">
        <v>69</v>
      </c>
      <c r="D75" s="6"/>
      <c r="E75" s="2">
        <v>4.57</v>
      </c>
      <c r="F75" s="2">
        <f t="shared" si="1"/>
        <v>4.1130000000000004</v>
      </c>
      <c r="G75" s="8">
        <v>0.1</v>
      </c>
      <c r="H75" s="8"/>
    </row>
    <row r="76" spans="1:8">
      <c r="A76" s="6" t="s">
        <v>70</v>
      </c>
      <c r="B76" s="6" t="s">
        <v>32</v>
      </c>
      <c r="C76" s="6" t="s">
        <v>71</v>
      </c>
      <c r="D76" s="6"/>
      <c r="E76" s="2">
        <v>4.57</v>
      </c>
      <c r="F76" s="2">
        <f t="shared" si="1"/>
        <v>4.1130000000000004</v>
      </c>
      <c r="G76" s="8">
        <v>0.1</v>
      </c>
      <c r="H76" s="8"/>
    </row>
    <row r="77" spans="1:8">
      <c r="A77" s="6" t="s">
        <v>72</v>
      </c>
      <c r="B77" s="6" t="s">
        <v>32</v>
      </c>
      <c r="C77" s="6" t="s">
        <v>73</v>
      </c>
      <c r="D77" s="6"/>
      <c r="E77" s="2">
        <v>4.57</v>
      </c>
      <c r="F77" s="2">
        <f t="shared" si="1"/>
        <v>4.1130000000000004</v>
      </c>
      <c r="G77" s="8">
        <v>0.1</v>
      </c>
      <c r="H77" s="8"/>
    </row>
    <row r="78" spans="1:8">
      <c r="A78" s="6" t="s">
        <v>74</v>
      </c>
      <c r="B78" s="6" t="s">
        <v>32</v>
      </c>
      <c r="C78" s="6" t="s">
        <v>75</v>
      </c>
      <c r="D78" s="6"/>
      <c r="E78" s="2">
        <v>4.57</v>
      </c>
      <c r="F78" s="2">
        <f t="shared" si="1"/>
        <v>4.1130000000000004</v>
      </c>
      <c r="G78" s="8">
        <v>0.1</v>
      </c>
      <c r="H78" s="8"/>
    </row>
    <row r="79" spans="1:8">
      <c r="A79" s="6" t="s">
        <v>76</v>
      </c>
      <c r="B79" s="6" t="s">
        <v>32</v>
      </c>
      <c r="C79" s="6" t="s">
        <v>77</v>
      </c>
      <c r="D79" s="6"/>
      <c r="E79" s="2">
        <v>4.57</v>
      </c>
      <c r="F79" s="2">
        <f t="shared" si="1"/>
        <v>4.1130000000000004</v>
      </c>
      <c r="G79" s="8">
        <v>0.1</v>
      </c>
      <c r="H79" s="8"/>
    </row>
    <row r="80" spans="1:8">
      <c r="A80" s="6" t="s">
        <v>78</v>
      </c>
      <c r="B80" s="6" t="s">
        <v>32</v>
      </c>
      <c r="C80" s="6" t="s">
        <v>79</v>
      </c>
      <c r="D80" s="6"/>
      <c r="E80" s="2">
        <v>4.57</v>
      </c>
      <c r="F80" s="2">
        <f t="shared" si="1"/>
        <v>4.1130000000000004</v>
      </c>
      <c r="G80" s="8">
        <v>0.1</v>
      </c>
      <c r="H80" s="8"/>
    </row>
    <row r="81" spans="1:8">
      <c r="A81" s="6" t="s">
        <v>80</v>
      </c>
      <c r="B81" s="6" t="s">
        <v>32</v>
      </c>
      <c r="C81" s="6" t="s">
        <v>81</v>
      </c>
      <c r="D81" s="6"/>
      <c r="E81" s="2">
        <v>3.57</v>
      </c>
      <c r="F81" s="2">
        <f t="shared" si="1"/>
        <v>3.2130000000000001</v>
      </c>
      <c r="G81" s="8">
        <v>0.1</v>
      </c>
      <c r="H81" s="8"/>
    </row>
    <row r="82" spans="1:8">
      <c r="A82" s="6" t="s">
        <v>82</v>
      </c>
      <c r="B82" s="6" t="s">
        <v>32</v>
      </c>
      <c r="C82" s="6" t="s">
        <v>83</v>
      </c>
      <c r="D82" s="6"/>
      <c r="E82" s="2">
        <v>3.57</v>
      </c>
      <c r="F82" s="2">
        <f t="shared" si="1"/>
        <v>3.2130000000000001</v>
      </c>
      <c r="G82" s="8">
        <v>0.1</v>
      </c>
      <c r="H82" s="8"/>
    </row>
    <row r="83" spans="1:8">
      <c r="A83" s="6" t="s">
        <v>84</v>
      </c>
      <c r="B83" s="6" t="s">
        <v>32</v>
      </c>
      <c r="C83" s="6" t="s">
        <v>85</v>
      </c>
      <c r="D83" s="6"/>
      <c r="E83" s="2">
        <v>3.57</v>
      </c>
      <c r="F83" s="2">
        <f t="shared" si="1"/>
        <v>3.2130000000000001</v>
      </c>
      <c r="G83" s="8">
        <v>0.1</v>
      </c>
      <c r="H83" s="8"/>
    </row>
    <row r="84" spans="1:8">
      <c r="A84" s="6" t="s">
        <v>86</v>
      </c>
      <c r="B84" s="6" t="s">
        <v>32</v>
      </c>
      <c r="C84" s="6" t="s">
        <v>87</v>
      </c>
      <c r="D84" s="6"/>
      <c r="E84" s="2">
        <v>3.57</v>
      </c>
      <c r="F84" s="2">
        <f t="shared" si="1"/>
        <v>3.2130000000000001</v>
      </c>
      <c r="G84" s="8">
        <v>0.1</v>
      </c>
      <c r="H84" s="8"/>
    </row>
    <row r="85" spans="1:8">
      <c r="A85" s="6" t="s">
        <v>88</v>
      </c>
      <c r="B85" s="6" t="s">
        <v>32</v>
      </c>
      <c r="C85" s="6" t="s">
        <v>89</v>
      </c>
      <c r="D85" s="6"/>
      <c r="E85" s="2">
        <v>3.57</v>
      </c>
      <c r="F85" s="2">
        <f t="shared" si="1"/>
        <v>3.2130000000000001</v>
      </c>
      <c r="G85" s="8">
        <v>0.1</v>
      </c>
      <c r="H85" s="8"/>
    </row>
    <row r="86" spans="1:8">
      <c r="A86" s="6" t="s">
        <v>90</v>
      </c>
      <c r="B86" s="6" t="s">
        <v>32</v>
      </c>
      <c r="C86" s="6" t="s">
        <v>91</v>
      </c>
      <c r="D86" s="6"/>
      <c r="E86" s="2">
        <v>3.57</v>
      </c>
      <c r="F86" s="2">
        <f t="shared" si="1"/>
        <v>3.2130000000000001</v>
      </c>
      <c r="G86" s="8">
        <v>0.1</v>
      </c>
      <c r="H86" s="8"/>
    </row>
    <row r="87" spans="1:8">
      <c r="A87" s="6" t="s">
        <v>92</v>
      </c>
      <c r="B87" s="6" t="s">
        <v>32</v>
      </c>
      <c r="C87" s="6" t="s">
        <v>93</v>
      </c>
      <c r="D87" s="6"/>
      <c r="E87" s="2">
        <v>14</v>
      </c>
      <c r="F87" s="2">
        <f t="shared" si="1"/>
        <v>12.6</v>
      </c>
      <c r="G87" s="8">
        <v>0.1</v>
      </c>
      <c r="H87" s="8"/>
    </row>
    <row r="88" spans="1:8">
      <c r="A88" s="6" t="s">
        <v>94</v>
      </c>
      <c r="B88" s="6" t="s">
        <v>32</v>
      </c>
      <c r="C88" s="6" t="s">
        <v>95</v>
      </c>
      <c r="D88" s="6"/>
      <c r="E88" s="2">
        <v>14</v>
      </c>
      <c r="F88" s="2">
        <f t="shared" si="1"/>
        <v>12.6</v>
      </c>
      <c r="G88" s="8">
        <v>0.1</v>
      </c>
      <c r="H88" s="8"/>
    </row>
    <row r="89" spans="1:8">
      <c r="A89" s="6" t="s">
        <v>96</v>
      </c>
      <c r="B89" s="6" t="s">
        <v>32</v>
      </c>
      <c r="C89" s="6" t="s">
        <v>97</v>
      </c>
      <c r="D89" s="6"/>
      <c r="E89" s="2">
        <v>14</v>
      </c>
      <c r="F89" s="2">
        <f t="shared" si="1"/>
        <v>12.6</v>
      </c>
      <c r="G89" s="8">
        <v>0.1</v>
      </c>
      <c r="H89" s="8"/>
    </row>
    <row r="90" spans="1:8">
      <c r="A90" s="6" t="s">
        <v>98</v>
      </c>
      <c r="B90" s="6" t="s">
        <v>32</v>
      </c>
      <c r="C90" s="6" t="s">
        <v>99</v>
      </c>
      <c r="D90" s="6"/>
      <c r="E90" s="2">
        <v>14</v>
      </c>
      <c r="F90" s="2">
        <f t="shared" si="1"/>
        <v>12.6</v>
      </c>
      <c r="G90" s="8">
        <v>0.1</v>
      </c>
      <c r="H90" s="8"/>
    </row>
    <row r="91" spans="1:8">
      <c r="A91" s="6" t="s">
        <v>100</v>
      </c>
      <c r="B91" s="6" t="s">
        <v>32</v>
      </c>
      <c r="C91" s="6" t="s">
        <v>101</v>
      </c>
      <c r="D91" s="6"/>
      <c r="E91" s="2">
        <v>14</v>
      </c>
      <c r="F91" s="2">
        <f t="shared" si="1"/>
        <v>12.6</v>
      </c>
      <c r="G91" s="8">
        <v>0.1</v>
      </c>
      <c r="H91" s="8"/>
    </row>
    <row r="92" spans="1:8">
      <c r="A92" s="6" t="s">
        <v>102</v>
      </c>
      <c r="B92" s="6" t="s">
        <v>32</v>
      </c>
      <c r="C92" s="6" t="s">
        <v>103</v>
      </c>
      <c r="D92" s="6"/>
      <c r="E92" s="2">
        <v>14</v>
      </c>
      <c r="F92" s="2">
        <f t="shared" si="1"/>
        <v>12.6</v>
      </c>
      <c r="G92" s="8">
        <v>0.1</v>
      </c>
      <c r="H92" s="8"/>
    </row>
    <row r="93" spans="1:8">
      <c r="A93" s="6" t="s">
        <v>10</v>
      </c>
      <c r="B93" s="6" t="s">
        <v>11</v>
      </c>
      <c r="C93" s="6" t="s">
        <v>12</v>
      </c>
      <c r="D93" s="6"/>
      <c r="E93" s="2">
        <v>5.14</v>
      </c>
      <c r="F93" s="2">
        <f t="shared" si="1"/>
        <v>4.6259999999999994</v>
      </c>
      <c r="G93" s="8">
        <v>0.1</v>
      </c>
      <c r="H93" s="8"/>
    </row>
    <row r="94" spans="1:8">
      <c r="A94" s="6" t="s">
        <v>13</v>
      </c>
      <c r="B94" s="6" t="s">
        <v>11</v>
      </c>
      <c r="C94" s="6" t="s">
        <v>14</v>
      </c>
      <c r="D94" s="6"/>
      <c r="E94" s="2">
        <v>5.14</v>
      </c>
      <c r="F94" s="2">
        <f t="shared" si="1"/>
        <v>4.6259999999999994</v>
      </c>
      <c r="G94" s="8">
        <v>0.1</v>
      </c>
      <c r="H94" s="8"/>
    </row>
    <row r="95" spans="1:8">
      <c r="A95" s="6" t="s">
        <v>15</v>
      </c>
      <c r="B95" s="6" t="s">
        <v>11</v>
      </c>
      <c r="C95" s="6" t="s">
        <v>16</v>
      </c>
      <c r="D95" s="6"/>
      <c r="E95" s="2">
        <v>5.14</v>
      </c>
      <c r="F95" s="2">
        <f t="shared" si="1"/>
        <v>4.6259999999999994</v>
      </c>
      <c r="G95" s="8">
        <v>0.1</v>
      </c>
      <c r="H95" s="8"/>
    </row>
    <row r="96" spans="1:8">
      <c r="A96" s="6" t="s">
        <v>17</v>
      </c>
      <c r="B96" s="6" t="s">
        <v>11</v>
      </c>
      <c r="C96" s="6" t="s">
        <v>18</v>
      </c>
      <c r="D96" s="6"/>
      <c r="E96" s="2">
        <v>5.14</v>
      </c>
      <c r="F96" s="2">
        <f t="shared" si="1"/>
        <v>4.6259999999999994</v>
      </c>
      <c r="G96" s="8">
        <v>0.1</v>
      </c>
      <c r="H96" s="8"/>
    </row>
    <row r="97" spans="1:8">
      <c r="A97" s="6" t="s">
        <v>19</v>
      </c>
      <c r="B97" s="6" t="s">
        <v>11</v>
      </c>
      <c r="C97" s="6" t="s">
        <v>20</v>
      </c>
      <c r="D97" s="6"/>
      <c r="E97" s="2">
        <v>5.14</v>
      </c>
      <c r="F97" s="2">
        <f t="shared" si="1"/>
        <v>4.6259999999999994</v>
      </c>
      <c r="G97" s="8">
        <v>0.1</v>
      </c>
      <c r="H97" s="8"/>
    </row>
    <row r="98" spans="1:8">
      <c r="A98" s="6" t="s">
        <v>21</v>
      </c>
      <c r="B98" s="6" t="s">
        <v>11</v>
      </c>
      <c r="C98" s="6" t="s">
        <v>22</v>
      </c>
      <c r="D98" s="6"/>
      <c r="E98" s="2">
        <v>5.14</v>
      </c>
      <c r="F98" s="2">
        <f t="shared" si="1"/>
        <v>4.6259999999999994</v>
      </c>
      <c r="G98" s="8">
        <v>0.1</v>
      </c>
      <c r="H98" s="8"/>
    </row>
    <row r="99" spans="1:8">
      <c r="A99" s="6" t="s">
        <v>23</v>
      </c>
      <c r="B99" s="6" t="s">
        <v>11</v>
      </c>
      <c r="C99" s="6" t="s">
        <v>24</v>
      </c>
      <c r="D99" s="6"/>
      <c r="E99" s="2">
        <v>5.14</v>
      </c>
      <c r="F99" s="2">
        <f t="shared" si="1"/>
        <v>4.6259999999999994</v>
      </c>
      <c r="G99" s="8">
        <v>0.1</v>
      </c>
      <c r="H99" s="8"/>
    </row>
    <row r="100" spans="1:8">
      <c r="A100" s="6" t="s">
        <v>25</v>
      </c>
      <c r="B100" s="6" t="s">
        <v>11</v>
      </c>
      <c r="C100" s="6" t="s">
        <v>26</v>
      </c>
      <c r="D100" s="6"/>
      <c r="E100" s="2">
        <v>5.14</v>
      </c>
      <c r="F100" s="2">
        <f t="shared" si="1"/>
        <v>4.6259999999999994</v>
      </c>
      <c r="G100" s="8">
        <v>0.1</v>
      </c>
      <c r="H100" s="8"/>
    </row>
    <row r="101" spans="1:8">
      <c r="A101" s="6" t="s">
        <v>27</v>
      </c>
      <c r="B101" s="6" t="s">
        <v>11</v>
      </c>
      <c r="C101" s="6" t="s">
        <v>28</v>
      </c>
      <c r="D101" s="6"/>
      <c r="E101" s="2">
        <v>5.14</v>
      </c>
      <c r="F101" s="2">
        <f t="shared" si="1"/>
        <v>4.6259999999999994</v>
      </c>
      <c r="G101" s="7">
        <v>0.1</v>
      </c>
      <c r="H101" s="7"/>
    </row>
    <row r="102" spans="1:8">
      <c r="A102" s="6" t="s">
        <v>29</v>
      </c>
      <c r="B102" s="6" t="s">
        <v>11</v>
      </c>
      <c r="C102" s="6" t="s">
        <v>30</v>
      </c>
      <c r="D102" s="6"/>
      <c r="E102" s="2">
        <v>5.14</v>
      </c>
      <c r="F102" s="2">
        <f t="shared" si="1"/>
        <v>4.6259999999999994</v>
      </c>
      <c r="G102" s="7">
        <v>0.1</v>
      </c>
      <c r="H102" s="7"/>
    </row>
    <row r="103" spans="1:8">
      <c r="A103" s="6" t="s">
        <v>143</v>
      </c>
      <c r="B103" s="6" t="s">
        <v>11</v>
      </c>
      <c r="C103" s="6" t="s">
        <v>144</v>
      </c>
      <c r="D103" s="6"/>
      <c r="E103" s="2">
        <v>5.14</v>
      </c>
      <c r="F103" s="2">
        <f t="shared" si="1"/>
        <v>4.6259999999999994</v>
      </c>
      <c r="G103" s="7">
        <v>0.1</v>
      </c>
      <c r="H103" s="7"/>
    </row>
    <row r="104" spans="1:8">
      <c r="A104" s="14" t="s">
        <v>290</v>
      </c>
      <c r="B104" s="11" t="s">
        <v>32</v>
      </c>
      <c r="C104" s="12" t="s">
        <v>311</v>
      </c>
      <c r="D104" s="6"/>
      <c r="E104" s="2">
        <v>15</v>
      </c>
      <c r="F104" s="2">
        <f t="shared" si="1"/>
        <v>13.5</v>
      </c>
      <c r="G104" s="7">
        <v>0.1</v>
      </c>
      <c r="H104" s="5" t="s">
        <v>267</v>
      </c>
    </row>
    <row r="105" spans="1:8" s="1" customFormat="1">
      <c r="A105" s="6"/>
      <c r="B105" s="6"/>
      <c r="C105" s="6"/>
      <c r="D105" s="6"/>
      <c r="E105" s="2"/>
      <c r="F105" s="6"/>
      <c r="G105" s="7"/>
      <c r="H105" s="7"/>
    </row>
    <row r="106" spans="1:8">
      <c r="A106" s="10" t="s">
        <v>270</v>
      </c>
      <c r="B106" s="11" t="s">
        <v>32</v>
      </c>
      <c r="C106" s="12" t="s">
        <v>291</v>
      </c>
      <c r="D106" s="6"/>
      <c r="E106" s="22">
        <v>56</v>
      </c>
      <c r="F106" s="2">
        <f t="shared" ref="F106:F125" si="2">E106*0.9</f>
        <v>50.4</v>
      </c>
      <c r="G106" s="8">
        <v>0.1</v>
      </c>
      <c r="H106" s="13" t="s">
        <v>267</v>
      </c>
    </row>
    <row r="107" spans="1:8">
      <c r="A107" s="10" t="s">
        <v>271</v>
      </c>
      <c r="B107" s="11" t="s">
        <v>32</v>
      </c>
      <c r="C107" s="12" t="s">
        <v>292</v>
      </c>
      <c r="D107" s="6"/>
      <c r="E107" s="22">
        <v>56</v>
      </c>
      <c r="F107" s="2">
        <f t="shared" si="2"/>
        <v>50.4</v>
      </c>
      <c r="G107" s="8">
        <v>0.1</v>
      </c>
      <c r="H107" s="13" t="s">
        <v>267</v>
      </c>
    </row>
    <row r="108" spans="1:8">
      <c r="A108" s="10" t="s">
        <v>272</v>
      </c>
      <c r="B108" s="11" t="s">
        <v>32</v>
      </c>
      <c r="C108" s="12" t="s">
        <v>293</v>
      </c>
      <c r="D108" s="6"/>
      <c r="E108" s="22">
        <v>56</v>
      </c>
      <c r="F108" s="2">
        <f t="shared" si="2"/>
        <v>50.4</v>
      </c>
      <c r="G108" s="8">
        <v>0.1</v>
      </c>
      <c r="H108" s="13" t="s">
        <v>267</v>
      </c>
    </row>
    <row r="109" spans="1:8">
      <c r="A109" s="10" t="s">
        <v>273</v>
      </c>
      <c r="B109" s="11" t="s">
        <v>32</v>
      </c>
      <c r="C109" s="12" t="s">
        <v>294</v>
      </c>
      <c r="D109" s="6"/>
      <c r="E109" s="22">
        <v>56</v>
      </c>
      <c r="F109" s="2">
        <f t="shared" si="2"/>
        <v>50.4</v>
      </c>
      <c r="G109" s="8">
        <v>0.1</v>
      </c>
      <c r="H109" s="13" t="s">
        <v>267</v>
      </c>
    </row>
    <row r="110" spans="1:8">
      <c r="A110" s="10" t="s">
        <v>274</v>
      </c>
      <c r="B110" s="11" t="s">
        <v>32</v>
      </c>
      <c r="C110" s="12" t="s">
        <v>295</v>
      </c>
      <c r="D110" s="6"/>
      <c r="E110" s="22">
        <v>56</v>
      </c>
      <c r="F110" s="2">
        <f t="shared" si="2"/>
        <v>50.4</v>
      </c>
      <c r="G110" s="8">
        <v>0.1</v>
      </c>
      <c r="H110" s="13" t="s">
        <v>267</v>
      </c>
    </row>
    <row r="111" spans="1:8">
      <c r="A111" s="10" t="s">
        <v>275</v>
      </c>
      <c r="B111" s="11" t="s">
        <v>32</v>
      </c>
      <c r="C111" s="12" t="s">
        <v>296</v>
      </c>
      <c r="D111" s="6"/>
      <c r="E111" s="22">
        <v>33</v>
      </c>
      <c r="F111" s="2">
        <f t="shared" si="2"/>
        <v>29.7</v>
      </c>
      <c r="G111" s="8">
        <v>0.1</v>
      </c>
      <c r="H111" s="13" t="s">
        <v>267</v>
      </c>
    </row>
    <row r="112" spans="1:8">
      <c r="A112" s="10" t="s">
        <v>276</v>
      </c>
      <c r="B112" s="11" t="s">
        <v>32</v>
      </c>
      <c r="C112" s="12" t="s">
        <v>297</v>
      </c>
      <c r="D112" s="6"/>
      <c r="E112" s="22">
        <v>33</v>
      </c>
      <c r="F112" s="2">
        <f t="shared" si="2"/>
        <v>29.7</v>
      </c>
      <c r="G112" s="8">
        <v>0.1</v>
      </c>
      <c r="H112" s="13" t="s">
        <v>267</v>
      </c>
    </row>
    <row r="113" spans="1:8">
      <c r="A113" s="10" t="s">
        <v>277</v>
      </c>
      <c r="B113" s="11" t="s">
        <v>32</v>
      </c>
      <c r="C113" s="12" t="s">
        <v>298</v>
      </c>
      <c r="D113" s="6"/>
      <c r="E113" s="22">
        <v>33</v>
      </c>
      <c r="F113" s="2">
        <f t="shared" si="2"/>
        <v>29.7</v>
      </c>
      <c r="G113" s="8">
        <v>0.1</v>
      </c>
      <c r="H113" s="13" t="s">
        <v>267</v>
      </c>
    </row>
    <row r="114" spans="1:8">
      <c r="A114" s="10" t="s">
        <v>278</v>
      </c>
      <c r="B114" s="11" t="s">
        <v>32</v>
      </c>
      <c r="C114" s="12" t="s">
        <v>299</v>
      </c>
      <c r="D114" s="6"/>
      <c r="E114" s="22">
        <v>33</v>
      </c>
      <c r="F114" s="2">
        <f t="shared" si="2"/>
        <v>29.7</v>
      </c>
      <c r="G114" s="8">
        <v>0.1</v>
      </c>
      <c r="H114" s="13" t="s">
        <v>267</v>
      </c>
    </row>
    <row r="115" spans="1:8">
      <c r="A115" s="10" t="s">
        <v>279</v>
      </c>
      <c r="B115" s="11" t="s">
        <v>32</v>
      </c>
      <c r="C115" s="12" t="s">
        <v>300</v>
      </c>
      <c r="D115" s="6"/>
      <c r="E115" s="22">
        <v>33</v>
      </c>
      <c r="F115" s="2">
        <f t="shared" si="2"/>
        <v>29.7</v>
      </c>
      <c r="G115" s="8">
        <v>0.1</v>
      </c>
      <c r="H115" s="13" t="s">
        <v>267</v>
      </c>
    </row>
    <row r="116" spans="1:8">
      <c r="A116" s="10" t="s">
        <v>280</v>
      </c>
      <c r="B116" s="11" t="s">
        <v>32</v>
      </c>
      <c r="C116" s="12" t="s">
        <v>302</v>
      </c>
      <c r="D116" s="6"/>
      <c r="E116" s="22">
        <v>49.9</v>
      </c>
      <c r="F116" s="2">
        <f t="shared" si="2"/>
        <v>44.91</v>
      </c>
      <c r="G116" s="8">
        <v>0.1</v>
      </c>
      <c r="H116" s="13" t="s">
        <v>267</v>
      </c>
    </row>
    <row r="117" spans="1:8">
      <c r="A117" s="10" t="s">
        <v>281</v>
      </c>
      <c r="B117" s="11" t="s">
        <v>32</v>
      </c>
      <c r="C117" s="12" t="s">
        <v>303</v>
      </c>
      <c r="D117" s="6"/>
      <c r="E117" s="22">
        <v>49.9</v>
      </c>
      <c r="F117" s="2">
        <f t="shared" si="2"/>
        <v>44.91</v>
      </c>
      <c r="G117" s="8">
        <v>0.1</v>
      </c>
      <c r="H117" s="13" t="s">
        <v>267</v>
      </c>
    </row>
    <row r="118" spans="1:8">
      <c r="A118" s="10" t="s">
        <v>282</v>
      </c>
      <c r="B118" s="11" t="s">
        <v>32</v>
      </c>
      <c r="C118" s="12" t="s">
        <v>304</v>
      </c>
      <c r="D118" s="6"/>
      <c r="E118" s="22">
        <v>49.9</v>
      </c>
      <c r="F118" s="2">
        <f t="shared" si="2"/>
        <v>44.91</v>
      </c>
      <c r="G118" s="8">
        <v>0.1</v>
      </c>
      <c r="H118" s="13" t="s">
        <v>267</v>
      </c>
    </row>
    <row r="119" spans="1:8">
      <c r="A119" s="10" t="s">
        <v>283</v>
      </c>
      <c r="B119" s="11" t="s">
        <v>32</v>
      </c>
      <c r="C119" s="12" t="s">
        <v>305</v>
      </c>
      <c r="D119" s="6"/>
      <c r="E119" s="22">
        <v>49.9</v>
      </c>
      <c r="F119" s="2">
        <f t="shared" si="2"/>
        <v>44.91</v>
      </c>
      <c r="G119" s="8">
        <v>0.1</v>
      </c>
      <c r="H119" s="13" t="s">
        <v>267</v>
      </c>
    </row>
    <row r="120" spans="1:8">
      <c r="A120" s="10" t="s">
        <v>284</v>
      </c>
      <c r="B120" s="11" t="s">
        <v>32</v>
      </c>
      <c r="C120" s="12" t="s">
        <v>306</v>
      </c>
      <c r="D120" s="6"/>
      <c r="E120" s="22">
        <v>49.9</v>
      </c>
      <c r="F120" s="2">
        <f t="shared" si="2"/>
        <v>44.91</v>
      </c>
      <c r="G120" s="8">
        <v>0.1</v>
      </c>
      <c r="H120" s="13" t="s">
        <v>267</v>
      </c>
    </row>
    <row r="121" spans="1:8">
      <c r="A121" s="10" t="s">
        <v>285</v>
      </c>
      <c r="B121" s="11" t="s">
        <v>32</v>
      </c>
      <c r="C121" s="12" t="s">
        <v>301</v>
      </c>
      <c r="D121" s="6"/>
      <c r="E121" s="22">
        <v>28</v>
      </c>
      <c r="F121" s="2">
        <f t="shared" si="2"/>
        <v>25.2</v>
      </c>
      <c r="G121" s="8">
        <v>0.1</v>
      </c>
      <c r="H121" s="13" t="s">
        <v>267</v>
      </c>
    </row>
    <row r="122" spans="1:8">
      <c r="A122" s="10" t="s">
        <v>286</v>
      </c>
      <c r="B122" s="11" t="s">
        <v>32</v>
      </c>
      <c r="C122" s="12" t="s">
        <v>307</v>
      </c>
      <c r="D122" s="6"/>
      <c r="E122" s="22">
        <v>28</v>
      </c>
      <c r="F122" s="2">
        <f t="shared" si="2"/>
        <v>25.2</v>
      </c>
      <c r="G122" s="8">
        <v>0.1</v>
      </c>
      <c r="H122" s="13" t="s">
        <v>267</v>
      </c>
    </row>
    <row r="123" spans="1:8">
      <c r="A123" s="10" t="s">
        <v>287</v>
      </c>
      <c r="B123" s="11" t="s">
        <v>32</v>
      </c>
      <c r="C123" s="12" t="s">
        <v>308</v>
      </c>
      <c r="D123" s="6"/>
      <c r="E123" s="22">
        <v>28</v>
      </c>
      <c r="F123" s="2">
        <f t="shared" si="2"/>
        <v>25.2</v>
      </c>
      <c r="G123" s="8">
        <v>0.1</v>
      </c>
      <c r="H123" s="13" t="s">
        <v>267</v>
      </c>
    </row>
    <row r="124" spans="1:8">
      <c r="A124" s="10" t="s">
        <v>288</v>
      </c>
      <c r="B124" s="11" t="s">
        <v>32</v>
      </c>
      <c r="C124" s="12" t="s">
        <v>309</v>
      </c>
      <c r="D124" s="6"/>
      <c r="E124" s="22">
        <v>28</v>
      </c>
      <c r="F124" s="2">
        <f t="shared" si="2"/>
        <v>25.2</v>
      </c>
      <c r="G124" s="8">
        <v>0.1</v>
      </c>
      <c r="H124" s="13" t="s">
        <v>267</v>
      </c>
    </row>
    <row r="125" spans="1:8">
      <c r="A125" s="10" t="s">
        <v>289</v>
      </c>
      <c r="B125" s="11" t="s">
        <v>32</v>
      </c>
      <c r="C125" s="12" t="s">
        <v>310</v>
      </c>
      <c r="D125" s="6"/>
      <c r="E125" s="22">
        <v>28</v>
      </c>
      <c r="F125" s="2">
        <f t="shared" si="2"/>
        <v>25.2</v>
      </c>
      <c r="G125" s="8">
        <v>0.1</v>
      </c>
      <c r="H125" s="13" t="s">
        <v>267</v>
      </c>
    </row>
    <row r="126" spans="1:8">
      <c r="A126" s="6" t="s">
        <v>183</v>
      </c>
      <c r="B126" s="6" t="s">
        <v>32</v>
      </c>
      <c r="C126" s="6" t="s">
        <v>184</v>
      </c>
      <c r="D126" s="6"/>
      <c r="E126" s="2">
        <v>56</v>
      </c>
      <c r="F126" s="2">
        <f>E126*0.9</f>
        <v>50.4</v>
      </c>
      <c r="G126" s="8">
        <v>0.1</v>
      </c>
      <c r="H126" s="8"/>
    </row>
    <row r="127" spans="1:8">
      <c r="A127" s="6" t="s">
        <v>185</v>
      </c>
      <c r="B127" s="6" t="s">
        <v>32</v>
      </c>
      <c r="C127" s="6" t="s">
        <v>186</v>
      </c>
      <c r="D127" s="6"/>
      <c r="E127" s="2">
        <v>56</v>
      </c>
      <c r="F127" s="2">
        <f t="shared" ref="F127:F133" si="3">E127*0.9</f>
        <v>50.4</v>
      </c>
      <c r="G127" s="8">
        <v>0.1</v>
      </c>
      <c r="H127" s="8"/>
    </row>
    <row r="128" spans="1:8">
      <c r="A128" s="6" t="s">
        <v>187</v>
      </c>
      <c r="B128" s="6" t="s">
        <v>32</v>
      </c>
      <c r="C128" s="6" t="s">
        <v>188</v>
      </c>
      <c r="D128" s="6"/>
      <c r="E128" s="2">
        <v>56</v>
      </c>
      <c r="F128" s="2">
        <f t="shared" si="3"/>
        <v>50.4</v>
      </c>
      <c r="G128" s="8">
        <v>0.1</v>
      </c>
      <c r="H128" s="8"/>
    </row>
    <row r="129" spans="1:8">
      <c r="A129" s="6" t="s">
        <v>189</v>
      </c>
      <c r="B129" s="6" t="s">
        <v>32</v>
      </c>
      <c r="C129" s="6" t="s">
        <v>190</v>
      </c>
      <c r="D129" s="6"/>
      <c r="E129" s="2">
        <v>56</v>
      </c>
      <c r="F129" s="2">
        <f t="shared" si="3"/>
        <v>50.4</v>
      </c>
      <c r="G129" s="8">
        <v>0.1</v>
      </c>
      <c r="H129" s="8"/>
    </row>
    <row r="130" spans="1:8">
      <c r="A130" s="6" t="s">
        <v>191</v>
      </c>
      <c r="B130" s="6" t="s">
        <v>32</v>
      </c>
      <c r="C130" s="6" t="s">
        <v>192</v>
      </c>
      <c r="D130" s="6"/>
      <c r="E130" s="2">
        <v>56</v>
      </c>
      <c r="F130" s="2">
        <f t="shared" si="3"/>
        <v>50.4</v>
      </c>
      <c r="G130" s="8">
        <v>0.1</v>
      </c>
      <c r="H130" s="8"/>
    </row>
    <row r="131" spans="1:8">
      <c r="A131" s="6" t="s">
        <v>193</v>
      </c>
      <c r="B131" s="6" t="s">
        <v>32</v>
      </c>
      <c r="C131" s="6" t="s">
        <v>194</v>
      </c>
      <c r="D131" s="6"/>
      <c r="E131" s="2">
        <v>56</v>
      </c>
      <c r="F131" s="2">
        <f t="shared" si="3"/>
        <v>50.4</v>
      </c>
      <c r="G131" s="8">
        <v>0.1</v>
      </c>
      <c r="H131" s="8"/>
    </row>
    <row r="132" spans="1:8">
      <c r="A132" s="6" t="s">
        <v>195</v>
      </c>
      <c r="B132" s="6" t="s">
        <v>32</v>
      </c>
      <c r="C132" s="6" t="s">
        <v>196</v>
      </c>
      <c r="D132" s="6"/>
      <c r="E132" s="2">
        <v>56</v>
      </c>
      <c r="F132" s="2">
        <f t="shared" si="3"/>
        <v>50.4</v>
      </c>
      <c r="G132" s="8">
        <v>0.1</v>
      </c>
      <c r="H132" s="8"/>
    </row>
    <row r="133" spans="1:8">
      <c r="A133" s="6" t="s">
        <v>197</v>
      </c>
      <c r="B133" s="6" t="s">
        <v>32</v>
      </c>
      <c r="C133" s="6" t="s">
        <v>198</v>
      </c>
      <c r="D133" s="6"/>
      <c r="E133" s="2">
        <v>56</v>
      </c>
      <c r="F133" s="2">
        <f t="shared" si="3"/>
        <v>50.4</v>
      </c>
      <c r="G133" s="8">
        <v>0.1</v>
      </c>
      <c r="H133" s="8"/>
    </row>
    <row r="134" spans="1:8" s="1" customFormat="1">
      <c r="A134" s="6"/>
      <c r="B134" s="6"/>
      <c r="C134" s="6"/>
      <c r="D134" s="6"/>
      <c r="E134" s="2"/>
      <c r="F134" s="2"/>
      <c r="G134" s="8"/>
      <c r="H134" s="8"/>
    </row>
    <row r="135" spans="1:8">
      <c r="A135" s="6" t="s">
        <v>338</v>
      </c>
      <c r="B135" s="6" t="s">
        <v>333</v>
      </c>
      <c r="C135" s="6" t="s">
        <v>353</v>
      </c>
      <c r="D135" s="6"/>
      <c r="E135" s="6">
        <v>192.57</v>
      </c>
      <c r="F135" s="2">
        <f>E135*0.9</f>
        <v>173.31299999999999</v>
      </c>
      <c r="G135" s="18">
        <v>0.1</v>
      </c>
      <c r="H135" s="6"/>
    </row>
    <row r="136" spans="1:8">
      <c r="A136" s="6" t="s">
        <v>339</v>
      </c>
      <c r="B136" s="6" t="s">
        <v>333</v>
      </c>
      <c r="C136" s="6" t="s">
        <v>354</v>
      </c>
      <c r="D136" s="6"/>
      <c r="E136" s="6">
        <v>192.57</v>
      </c>
      <c r="F136" s="2">
        <f>E136*0.9</f>
        <v>173.31299999999999</v>
      </c>
      <c r="G136" s="18">
        <v>0.1</v>
      </c>
      <c r="H136" s="6"/>
    </row>
    <row r="137" spans="1:8">
      <c r="A137" s="6" t="s">
        <v>340</v>
      </c>
      <c r="B137" s="6" t="s">
        <v>333</v>
      </c>
      <c r="C137" s="6" t="s">
        <v>355</v>
      </c>
      <c r="D137" s="6"/>
      <c r="E137" s="6">
        <v>130.58000000000001</v>
      </c>
      <c r="F137" s="2">
        <f>E137*0.9</f>
        <v>117.52200000000002</v>
      </c>
      <c r="G137" s="18">
        <v>0.1</v>
      </c>
      <c r="H137" s="6"/>
    </row>
    <row r="138" spans="1:8">
      <c r="A138" s="6" t="s">
        <v>341</v>
      </c>
      <c r="B138" s="6" t="s">
        <v>333</v>
      </c>
      <c r="C138" s="6" t="s">
        <v>356</v>
      </c>
      <c r="D138" s="6"/>
      <c r="E138" s="6">
        <v>130.58000000000001</v>
      </c>
      <c r="F138" s="2">
        <f>E138*0.9</f>
        <v>117.52200000000002</v>
      </c>
      <c r="G138" s="18">
        <v>0.1</v>
      </c>
      <c r="H138" s="6"/>
    </row>
    <row r="139" spans="1:8">
      <c r="A139" s="6" t="s">
        <v>332</v>
      </c>
      <c r="B139" s="6" t="s">
        <v>333</v>
      </c>
      <c r="C139" s="6" t="s">
        <v>349</v>
      </c>
      <c r="D139" s="6"/>
      <c r="E139" s="6">
        <v>197.52</v>
      </c>
      <c r="F139" s="2">
        <f t="shared" ref="F139:F142" si="4">E139*0.9</f>
        <v>177.768</v>
      </c>
      <c r="G139" s="18">
        <v>0.1</v>
      </c>
      <c r="H139" s="6"/>
    </row>
    <row r="140" spans="1:8">
      <c r="A140" s="6" t="s">
        <v>334</v>
      </c>
      <c r="B140" s="6" t="s">
        <v>333</v>
      </c>
      <c r="C140" s="6" t="s">
        <v>350</v>
      </c>
      <c r="D140" s="6"/>
      <c r="E140" s="6">
        <v>197.52</v>
      </c>
      <c r="F140" s="2">
        <f t="shared" si="4"/>
        <v>177.768</v>
      </c>
      <c r="G140" s="18">
        <v>0.1</v>
      </c>
      <c r="H140" s="6"/>
    </row>
    <row r="141" spans="1:8">
      <c r="A141" s="6" t="s">
        <v>335</v>
      </c>
      <c r="B141" s="6" t="s">
        <v>333</v>
      </c>
      <c r="C141" s="6" t="s">
        <v>351</v>
      </c>
      <c r="D141" s="6"/>
      <c r="E141" s="6">
        <v>139.66999999999999</v>
      </c>
      <c r="F141" s="2">
        <f t="shared" si="4"/>
        <v>125.70299999999999</v>
      </c>
      <c r="G141" s="18">
        <v>0.1</v>
      </c>
      <c r="H141" s="6"/>
    </row>
    <row r="142" spans="1:8">
      <c r="A142" s="6" t="s">
        <v>336</v>
      </c>
      <c r="B142" s="6" t="s">
        <v>333</v>
      </c>
      <c r="C142" s="6" t="s">
        <v>352</v>
      </c>
      <c r="D142" s="6"/>
      <c r="E142" s="6">
        <v>139.66999999999999</v>
      </c>
      <c r="F142" s="2">
        <f t="shared" si="4"/>
        <v>125.70299999999999</v>
      </c>
      <c r="G142" s="18">
        <v>0.1</v>
      </c>
      <c r="H142" s="6"/>
    </row>
    <row r="143" spans="1:8" s="1" customFormat="1">
      <c r="A143" s="13" t="s">
        <v>337</v>
      </c>
      <c r="B143" s="6" t="s">
        <v>333</v>
      </c>
      <c r="C143" s="13" t="s">
        <v>391</v>
      </c>
      <c r="D143" s="6"/>
      <c r="E143" s="6">
        <v>136.37</v>
      </c>
      <c r="F143" s="4">
        <v>49.9</v>
      </c>
      <c r="G143" s="30" t="s">
        <v>392</v>
      </c>
      <c r="H143" s="6"/>
    </row>
    <row r="144" spans="1:8" s="1" customFormat="1">
      <c r="A144" s="6"/>
      <c r="B144" s="6"/>
      <c r="C144" s="6"/>
      <c r="D144" s="6"/>
      <c r="E144" s="2"/>
      <c r="F144" s="6"/>
      <c r="G144" s="8"/>
      <c r="H144" s="8"/>
    </row>
    <row r="145" spans="1:8">
      <c r="A145" s="5" t="s">
        <v>251</v>
      </c>
      <c r="B145" s="3" t="s">
        <v>241</v>
      </c>
      <c r="C145" s="3" t="s">
        <v>252</v>
      </c>
      <c r="D145" s="3"/>
      <c r="E145" s="4">
        <v>72</v>
      </c>
      <c r="F145" s="4">
        <f>E145*0.8</f>
        <v>57.6</v>
      </c>
      <c r="G145" s="8">
        <v>0.2</v>
      </c>
      <c r="H145" s="8"/>
    </row>
    <row r="146" spans="1:8">
      <c r="A146" s="5" t="s">
        <v>253</v>
      </c>
      <c r="B146" s="3" t="s">
        <v>241</v>
      </c>
      <c r="C146" s="3" t="s">
        <v>254</v>
      </c>
      <c r="D146" s="3"/>
      <c r="E146" s="4">
        <v>72</v>
      </c>
      <c r="F146" s="4">
        <f>E146*0.8</f>
        <v>57.6</v>
      </c>
      <c r="G146" s="8">
        <v>0.2</v>
      </c>
      <c r="H146" s="8"/>
    </row>
    <row r="147" spans="1:8">
      <c r="A147" s="3" t="s">
        <v>255</v>
      </c>
      <c r="B147" s="3" t="s">
        <v>241</v>
      </c>
      <c r="C147" s="3" t="s">
        <v>256</v>
      </c>
      <c r="D147" s="3"/>
      <c r="E147" s="4">
        <v>72</v>
      </c>
      <c r="F147" s="4">
        <f>E147*0.8</f>
        <v>57.6</v>
      </c>
      <c r="G147" s="8">
        <v>0.2</v>
      </c>
      <c r="H147" s="8"/>
    </row>
    <row r="148" spans="1:8">
      <c r="A148" s="3" t="s">
        <v>257</v>
      </c>
      <c r="B148" s="3" t="s">
        <v>241</v>
      </c>
      <c r="C148" s="3" t="s">
        <v>258</v>
      </c>
      <c r="D148" s="3"/>
      <c r="E148" s="4">
        <v>72</v>
      </c>
      <c r="F148" s="4">
        <f>E148*0.8</f>
        <v>57.6</v>
      </c>
      <c r="G148" s="8">
        <v>0.2</v>
      </c>
      <c r="H148" s="8"/>
    </row>
    <row r="149" spans="1:8">
      <c r="A149" s="3" t="s">
        <v>259</v>
      </c>
      <c r="B149" s="3" t="s">
        <v>241</v>
      </c>
      <c r="C149" s="3" t="s">
        <v>260</v>
      </c>
      <c r="D149" s="3"/>
      <c r="E149" s="4">
        <v>72</v>
      </c>
      <c r="F149" s="4">
        <f>E149*0.8</f>
        <v>57.6</v>
      </c>
      <c r="G149" s="8">
        <v>0.2</v>
      </c>
      <c r="H149" s="8"/>
    </row>
    <row r="150" spans="1:8">
      <c r="A150" s="3" t="s">
        <v>261</v>
      </c>
      <c r="B150" s="3" t="s">
        <v>241</v>
      </c>
      <c r="C150" s="3" t="s">
        <v>262</v>
      </c>
      <c r="D150" s="3"/>
      <c r="E150" s="4">
        <v>72</v>
      </c>
      <c r="F150" s="4">
        <f>E150*0.8</f>
        <v>57.6</v>
      </c>
      <c r="G150" s="8">
        <v>0.2</v>
      </c>
      <c r="H150" s="8"/>
    </row>
    <row r="151" spans="1:8">
      <c r="A151" s="3" t="s">
        <v>263</v>
      </c>
      <c r="B151" s="3" t="s">
        <v>241</v>
      </c>
      <c r="C151" s="3" t="s">
        <v>264</v>
      </c>
      <c r="D151" s="3"/>
      <c r="E151" s="4">
        <v>72</v>
      </c>
      <c r="F151" s="4">
        <f>E151*0.8</f>
        <v>57.6</v>
      </c>
      <c r="G151" s="8">
        <v>0.2</v>
      </c>
      <c r="H151" s="8"/>
    </row>
    <row r="152" spans="1:8">
      <c r="A152" s="3" t="s">
        <v>265</v>
      </c>
      <c r="B152" s="3" t="s">
        <v>241</v>
      </c>
      <c r="C152" s="3" t="s">
        <v>266</v>
      </c>
      <c r="D152" s="3"/>
      <c r="E152" s="4">
        <v>72</v>
      </c>
      <c r="F152" s="4">
        <f>E152*0.8</f>
        <v>57.6</v>
      </c>
      <c r="G152" s="8">
        <v>0.2</v>
      </c>
      <c r="H152" s="8"/>
    </row>
    <row r="153" spans="1:8">
      <c r="A153" s="5" t="s">
        <v>240</v>
      </c>
      <c r="B153" s="3" t="s">
        <v>241</v>
      </c>
      <c r="C153" s="5" t="s">
        <v>242</v>
      </c>
      <c r="D153" s="3"/>
      <c r="E153" s="4">
        <v>46.8</v>
      </c>
      <c r="F153" s="4">
        <f>E153*0.85</f>
        <v>39.779999999999994</v>
      </c>
      <c r="G153" s="8">
        <v>0.15</v>
      </c>
      <c r="H153" s="8"/>
    </row>
    <row r="154" spans="1:8">
      <c r="A154" s="3" t="s">
        <v>243</v>
      </c>
      <c r="B154" s="3" t="s">
        <v>241</v>
      </c>
      <c r="C154" s="3" t="s">
        <v>244</v>
      </c>
      <c r="D154" s="3"/>
      <c r="E154" s="4">
        <v>46.8</v>
      </c>
      <c r="F154" s="4">
        <f t="shared" ref="F154:F157" si="5">E154*0.85</f>
        <v>39.779999999999994</v>
      </c>
      <c r="G154" s="8">
        <v>0.15</v>
      </c>
      <c r="H154" s="8"/>
    </row>
    <row r="155" spans="1:8">
      <c r="A155" s="3" t="s">
        <v>245</v>
      </c>
      <c r="B155" s="3" t="s">
        <v>241</v>
      </c>
      <c r="C155" s="3" t="s">
        <v>246</v>
      </c>
      <c r="D155" s="3"/>
      <c r="E155" s="4">
        <v>46.8</v>
      </c>
      <c r="F155" s="4">
        <f t="shared" si="5"/>
        <v>39.779999999999994</v>
      </c>
      <c r="G155" s="8">
        <v>0.15</v>
      </c>
      <c r="H155" s="8"/>
    </row>
    <row r="156" spans="1:8">
      <c r="A156" s="3" t="s">
        <v>247</v>
      </c>
      <c r="B156" s="3" t="s">
        <v>241</v>
      </c>
      <c r="C156" s="3" t="s">
        <v>248</v>
      </c>
      <c r="D156" s="3"/>
      <c r="E156" s="4">
        <v>46.8</v>
      </c>
      <c r="F156" s="4">
        <f t="shared" si="5"/>
        <v>39.779999999999994</v>
      </c>
      <c r="G156" s="8">
        <v>0.15</v>
      </c>
      <c r="H156" s="8"/>
    </row>
    <row r="157" spans="1:8">
      <c r="A157" s="3" t="s">
        <v>249</v>
      </c>
      <c r="B157" s="3" t="s">
        <v>241</v>
      </c>
      <c r="C157" s="3" t="s">
        <v>250</v>
      </c>
      <c r="D157" s="3"/>
      <c r="E157" s="4">
        <v>46.8</v>
      </c>
      <c r="F157" s="4">
        <f t="shared" si="5"/>
        <v>39.779999999999994</v>
      </c>
      <c r="G157" s="8">
        <v>0.15</v>
      </c>
      <c r="H157" s="8"/>
    </row>
    <row r="158" spans="1:8" s="1" customFormat="1">
      <c r="A158" s="5" t="s">
        <v>412</v>
      </c>
      <c r="B158" s="3" t="s">
        <v>241</v>
      </c>
      <c r="C158" s="5" t="s">
        <v>413</v>
      </c>
      <c r="D158" s="3"/>
      <c r="E158" s="4">
        <v>51.9</v>
      </c>
      <c r="F158" s="4">
        <f t="shared" ref="F158" si="6">E158*0.8</f>
        <v>41.52</v>
      </c>
      <c r="G158" s="8">
        <v>0.2</v>
      </c>
      <c r="H158" s="8"/>
    </row>
    <row r="159" spans="1:8" s="1" customFormat="1">
      <c r="A159" s="6"/>
      <c r="B159" s="6"/>
      <c r="C159" s="6"/>
      <c r="D159" s="6"/>
      <c r="E159" s="2"/>
      <c r="F159" s="2"/>
      <c r="G159" s="8"/>
      <c r="H159" s="8"/>
    </row>
    <row r="160" spans="1:8">
      <c r="A160" s="16" t="s">
        <v>322</v>
      </c>
      <c r="B160" s="12" t="s">
        <v>323</v>
      </c>
      <c r="C160" s="17" t="s">
        <v>326</v>
      </c>
      <c r="D160" s="6"/>
      <c r="E160" s="22">
        <v>26.45</v>
      </c>
      <c r="F160" s="28">
        <f>E160*0.9</f>
        <v>23.805</v>
      </c>
      <c r="G160" s="27">
        <v>0.1</v>
      </c>
      <c r="H160" s="13" t="s">
        <v>267</v>
      </c>
    </row>
    <row r="161" spans="1:8">
      <c r="A161" s="16" t="s">
        <v>324</v>
      </c>
      <c r="B161" s="12" t="s">
        <v>323</v>
      </c>
      <c r="C161" s="17" t="s">
        <v>327</v>
      </c>
      <c r="D161" s="6"/>
      <c r="E161" s="22">
        <v>32.229999999999997</v>
      </c>
      <c r="F161" s="28">
        <f>E161*0.9</f>
        <v>29.006999999999998</v>
      </c>
      <c r="G161" s="27">
        <v>0.1</v>
      </c>
      <c r="H161" s="13" t="s">
        <v>267</v>
      </c>
    </row>
    <row r="162" spans="1:8">
      <c r="A162" s="16" t="s">
        <v>325</v>
      </c>
      <c r="B162" s="12" t="s">
        <v>323</v>
      </c>
      <c r="C162" s="17" t="s">
        <v>328</v>
      </c>
      <c r="D162" s="6"/>
      <c r="E162" s="22">
        <v>32.229999999999997</v>
      </c>
      <c r="F162" s="28">
        <f>E162*0.9</f>
        <v>29.006999999999998</v>
      </c>
      <c r="G162" s="27">
        <v>0.1</v>
      </c>
      <c r="H162" s="13" t="s">
        <v>267</v>
      </c>
    </row>
    <row r="163" spans="1:8" s="1" customFormat="1">
      <c r="A163" s="12" t="s">
        <v>373</v>
      </c>
      <c r="B163" s="12" t="s">
        <v>323</v>
      </c>
      <c r="C163" s="12" t="s">
        <v>390</v>
      </c>
      <c r="D163" s="6"/>
      <c r="E163" s="6"/>
      <c r="F163" s="12">
        <v>11.57</v>
      </c>
      <c r="G163" s="27"/>
      <c r="H163" s="13"/>
    </row>
    <row r="164" spans="1:8" s="1" customFormat="1">
      <c r="A164" s="16"/>
      <c r="B164" s="12"/>
      <c r="C164" s="17"/>
      <c r="D164" s="6"/>
      <c r="E164" s="6"/>
      <c r="F164" s="6"/>
      <c r="G164" s="6"/>
      <c r="H164" s="13"/>
    </row>
    <row r="165" spans="1:8">
      <c r="A165" s="6" t="s">
        <v>166</v>
      </c>
      <c r="B165" s="6" t="s">
        <v>145</v>
      </c>
      <c r="C165" s="6" t="s">
        <v>167</v>
      </c>
      <c r="D165" s="6"/>
      <c r="E165" s="2">
        <v>818</v>
      </c>
      <c r="F165" s="2">
        <f>E165*0.9</f>
        <v>736.2</v>
      </c>
      <c r="G165" s="7">
        <v>0.1</v>
      </c>
      <c r="H165" s="7"/>
    </row>
    <row r="166" spans="1:8">
      <c r="A166" s="13" t="s">
        <v>168</v>
      </c>
      <c r="B166" s="6" t="s">
        <v>145</v>
      </c>
      <c r="C166" s="6" t="s">
        <v>169</v>
      </c>
      <c r="D166" s="6"/>
      <c r="E166" s="2">
        <v>818</v>
      </c>
      <c r="F166" s="2">
        <f>E166*0.9</f>
        <v>736.2</v>
      </c>
      <c r="G166" s="7">
        <v>0.1</v>
      </c>
      <c r="H166" s="7"/>
    </row>
    <row r="167" spans="1:8">
      <c r="A167" s="6" t="s">
        <v>400</v>
      </c>
      <c r="B167" s="6" t="s">
        <v>145</v>
      </c>
      <c r="C167" s="6" t="s">
        <v>409</v>
      </c>
      <c r="D167" s="6"/>
      <c r="E167" s="2">
        <v>256</v>
      </c>
      <c r="F167" s="2">
        <f>E167*0.9</f>
        <v>230.4</v>
      </c>
      <c r="G167" s="7">
        <v>0.1</v>
      </c>
      <c r="H167" s="7"/>
    </row>
    <row r="168" spans="1:8">
      <c r="A168" s="13" t="s">
        <v>401</v>
      </c>
      <c r="B168" s="6" t="s">
        <v>145</v>
      </c>
      <c r="C168" s="6" t="s">
        <v>410</v>
      </c>
      <c r="D168" s="6"/>
      <c r="E168" s="2">
        <v>430</v>
      </c>
      <c r="F168" s="2">
        <f t="shared" ref="F168:F178" si="7">E168*0.9</f>
        <v>387</v>
      </c>
      <c r="G168" s="7">
        <v>0.1</v>
      </c>
      <c r="H168" s="7"/>
    </row>
    <row r="169" spans="1:8">
      <c r="A169" s="6" t="s">
        <v>146</v>
      </c>
      <c r="B169" s="6" t="s">
        <v>145</v>
      </c>
      <c r="C169" s="6" t="s">
        <v>147</v>
      </c>
      <c r="D169" s="6"/>
      <c r="E169" s="2">
        <v>416</v>
      </c>
      <c r="F169" s="2">
        <f t="shared" si="7"/>
        <v>374.40000000000003</v>
      </c>
      <c r="G169" s="7">
        <v>0.1</v>
      </c>
      <c r="H169" s="7"/>
    </row>
    <row r="170" spans="1:8">
      <c r="A170" s="6" t="s">
        <v>148</v>
      </c>
      <c r="B170" s="6" t="s">
        <v>145</v>
      </c>
      <c r="C170" s="6" t="s">
        <v>149</v>
      </c>
      <c r="D170" s="6"/>
      <c r="E170" s="2">
        <v>416</v>
      </c>
      <c r="F170" s="2">
        <f t="shared" si="7"/>
        <v>374.40000000000003</v>
      </c>
      <c r="G170" s="7">
        <v>0.1</v>
      </c>
      <c r="H170" s="7"/>
    </row>
    <row r="171" spans="1:8">
      <c r="A171" s="6" t="s">
        <v>150</v>
      </c>
      <c r="B171" s="6" t="s">
        <v>145</v>
      </c>
      <c r="C171" s="6" t="s">
        <v>151</v>
      </c>
      <c r="D171" s="6"/>
      <c r="E171" s="2">
        <v>416</v>
      </c>
      <c r="F171" s="2">
        <f t="shared" si="7"/>
        <v>374.40000000000003</v>
      </c>
      <c r="G171" s="7">
        <v>0.1</v>
      </c>
      <c r="H171" s="7"/>
    </row>
    <row r="172" spans="1:8">
      <c r="A172" s="6" t="s">
        <v>152</v>
      </c>
      <c r="B172" s="6" t="s">
        <v>145</v>
      </c>
      <c r="C172" s="6" t="s">
        <v>153</v>
      </c>
      <c r="D172" s="6"/>
      <c r="E172" s="2">
        <v>416</v>
      </c>
      <c r="F172" s="2">
        <f t="shared" si="7"/>
        <v>374.40000000000003</v>
      </c>
      <c r="G172" s="7">
        <v>0.1</v>
      </c>
      <c r="H172" s="7"/>
    </row>
    <row r="173" spans="1:8">
      <c r="A173" s="6" t="s">
        <v>154</v>
      </c>
      <c r="B173" s="6" t="s">
        <v>145</v>
      </c>
      <c r="C173" s="6" t="s">
        <v>155</v>
      </c>
      <c r="D173" s="6"/>
      <c r="E173" s="2">
        <v>416</v>
      </c>
      <c r="F173" s="2">
        <f t="shared" si="7"/>
        <v>374.40000000000003</v>
      </c>
      <c r="G173" s="7">
        <v>0.1</v>
      </c>
      <c r="H173" s="7"/>
    </row>
    <row r="174" spans="1:8">
      <c r="A174" s="6" t="s">
        <v>156</v>
      </c>
      <c r="B174" s="6" t="s">
        <v>145</v>
      </c>
      <c r="C174" s="6" t="s">
        <v>157</v>
      </c>
      <c r="D174" s="6"/>
      <c r="E174" s="2">
        <v>416</v>
      </c>
      <c r="F174" s="2">
        <f t="shared" si="7"/>
        <v>374.40000000000003</v>
      </c>
      <c r="G174" s="7">
        <v>0.1</v>
      </c>
      <c r="H174" s="7"/>
    </row>
    <row r="175" spans="1:8">
      <c r="A175" s="6" t="s">
        <v>158</v>
      </c>
      <c r="B175" s="6" t="s">
        <v>145</v>
      </c>
      <c r="C175" s="6" t="s">
        <v>159</v>
      </c>
      <c r="D175" s="6"/>
      <c r="E175" s="2">
        <v>416</v>
      </c>
      <c r="F175" s="2">
        <f t="shared" si="7"/>
        <v>374.40000000000003</v>
      </c>
      <c r="G175" s="7">
        <v>0.1</v>
      </c>
      <c r="H175" s="7"/>
    </row>
    <row r="176" spans="1:8">
      <c r="A176" s="13" t="s">
        <v>160</v>
      </c>
      <c r="B176" s="6" t="s">
        <v>145</v>
      </c>
      <c r="C176" s="6" t="s">
        <v>161</v>
      </c>
      <c r="D176" s="6"/>
      <c r="E176" s="2">
        <v>416</v>
      </c>
      <c r="F176" s="2">
        <f t="shared" si="7"/>
        <v>374.40000000000003</v>
      </c>
      <c r="G176" s="7">
        <v>0.1</v>
      </c>
      <c r="H176" s="7"/>
    </row>
    <row r="177" spans="1:8">
      <c r="A177" s="6" t="s">
        <v>162</v>
      </c>
      <c r="B177" s="6" t="s">
        <v>145</v>
      </c>
      <c r="C177" s="6" t="s">
        <v>163</v>
      </c>
      <c r="D177" s="6"/>
      <c r="E177" s="2">
        <v>416</v>
      </c>
      <c r="F177" s="2">
        <f t="shared" si="7"/>
        <v>374.40000000000003</v>
      </c>
      <c r="G177" s="7">
        <v>0.1</v>
      </c>
      <c r="H177" s="7"/>
    </row>
    <row r="178" spans="1:8">
      <c r="A178" s="6" t="s">
        <v>164</v>
      </c>
      <c r="B178" s="6" t="s">
        <v>145</v>
      </c>
      <c r="C178" s="6" t="s">
        <v>165</v>
      </c>
      <c r="D178" s="6"/>
      <c r="E178" s="2">
        <v>416</v>
      </c>
      <c r="F178" s="2">
        <f t="shared" si="7"/>
        <v>374.40000000000003</v>
      </c>
      <c r="G178" s="7">
        <v>0.1</v>
      </c>
      <c r="H178" s="7"/>
    </row>
    <row r="179" spans="1:8" s="1" customFormat="1">
      <c r="A179" s="6"/>
      <c r="B179" s="6"/>
      <c r="C179" s="6"/>
      <c r="D179" s="6"/>
      <c r="E179" s="2"/>
      <c r="F179" s="6"/>
      <c r="G179" s="7"/>
      <c r="H179" s="7"/>
    </row>
    <row r="180" spans="1:8" s="1" customFormat="1">
      <c r="A180" s="13" t="s">
        <v>394</v>
      </c>
      <c r="B180" s="6" t="s">
        <v>145</v>
      </c>
      <c r="C180" s="13" t="s">
        <v>403</v>
      </c>
      <c r="D180" s="6"/>
      <c r="E180" s="2">
        <v>117</v>
      </c>
      <c r="F180" s="2">
        <f>E180*0.9</f>
        <v>105.3</v>
      </c>
      <c r="G180" s="7">
        <v>0.1</v>
      </c>
      <c r="H180" s="8"/>
    </row>
    <row r="181" spans="1:8" s="1" customFormat="1">
      <c r="A181" s="6" t="s">
        <v>395</v>
      </c>
      <c r="B181" s="6" t="s">
        <v>145</v>
      </c>
      <c r="C181" s="6" t="s">
        <v>404</v>
      </c>
      <c r="D181" s="6"/>
      <c r="E181" s="2">
        <v>117</v>
      </c>
      <c r="F181" s="2">
        <f t="shared" ref="F181:F186" si="8">E181*0.9</f>
        <v>105.3</v>
      </c>
      <c r="G181" s="7">
        <v>0.1</v>
      </c>
      <c r="H181" s="8"/>
    </row>
    <row r="182" spans="1:8" s="1" customFormat="1">
      <c r="A182" s="13" t="s">
        <v>396</v>
      </c>
      <c r="B182" s="6" t="s">
        <v>145</v>
      </c>
      <c r="C182" s="6" t="s">
        <v>405</v>
      </c>
      <c r="D182" s="6"/>
      <c r="E182" s="2">
        <v>216</v>
      </c>
      <c r="F182" s="2">
        <f t="shared" si="8"/>
        <v>194.4</v>
      </c>
      <c r="G182" s="7">
        <v>0.1</v>
      </c>
      <c r="H182" s="8"/>
    </row>
    <row r="183" spans="1:8" s="1" customFormat="1">
      <c r="A183" s="13" t="s">
        <v>397</v>
      </c>
      <c r="B183" s="6" t="s">
        <v>145</v>
      </c>
      <c r="C183" s="6" t="s">
        <v>406</v>
      </c>
      <c r="D183" s="6"/>
      <c r="E183" s="2">
        <v>216</v>
      </c>
      <c r="F183" s="2">
        <f t="shared" si="8"/>
        <v>194.4</v>
      </c>
      <c r="G183" s="7">
        <v>0.1</v>
      </c>
      <c r="H183" s="8"/>
    </row>
    <row r="184" spans="1:8">
      <c r="A184" s="6" t="s">
        <v>398</v>
      </c>
      <c r="B184" s="6" t="s">
        <v>145</v>
      </c>
      <c r="C184" s="6" t="s">
        <v>407</v>
      </c>
      <c r="D184" s="6"/>
      <c r="E184" s="2">
        <v>216</v>
      </c>
      <c r="F184" s="2">
        <f t="shared" si="8"/>
        <v>194.4</v>
      </c>
      <c r="G184" s="7">
        <v>0.1</v>
      </c>
      <c r="H184" s="7"/>
    </row>
    <row r="185" spans="1:8">
      <c r="A185" s="6" t="s">
        <v>399</v>
      </c>
      <c r="B185" s="6" t="s">
        <v>145</v>
      </c>
      <c r="C185" s="6" t="s">
        <v>408</v>
      </c>
      <c r="D185" s="6"/>
      <c r="E185" s="2">
        <v>216</v>
      </c>
      <c r="F185" s="2">
        <f t="shared" si="8"/>
        <v>194.4</v>
      </c>
      <c r="G185" s="7">
        <v>0.1</v>
      </c>
      <c r="H185" s="7"/>
    </row>
    <row r="186" spans="1:8">
      <c r="A186" s="13" t="s">
        <v>402</v>
      </c>
      <c r="B186" s="6" t="s">
        <v>145</v>
      </c>
      <c r="C186" s="13" t="s">
        <v>411</v>
      </c>
      <c r="D186" s="6"/>
      <c r="E186" s="2">
        <v>729</v>
      </c>
      <c r="F186" s="2">
        <f t="shared" si="8"/>
        <v>656.1</v>
      </c>
      <c r="G186" s="7">
        <v>0.1</v>
      </c>
      <c r="H186" s="7"/>
    </row>
    <row r="187" spans="1:8" s="1" customFormat="1">
      <c r="A187" s="6"/>
      <c r="B187" s="6"/>
      <c r="C187" s="6"/>
      <c r="D187" s="6"/>
      <c r="E187" s="2"/>
      <c r="F187" s="6"/>
      <c r="G187" s="7"/>
      <c r="H187" s="7"/>
    </row>
    <row r="188" spans="1:8">
      <c r="A188" s="6" t="s">
        <v>8</v>
      </c>
      <c r="B188" s="6" t="s">
        <v>4</v>
      </c>
      <c r="C188" s="6" t="s">
        <v>9</v>
      </c>
      <c r="D188" s="6"/>
      <c r="E188" s="6"/>
      <c r="F188" s="2">
        <v>19.7</v>
      </c>
      <c r="G188" s="7" t="s">
        <v>268</v>
      </c>
      <c r="H188" s="8" t="s">
        <v>418</v>
      </c>
    </row>
    <row r="189" spans="1:8">
      <c r="A189" s="6" t="s">
        <v>3</v>
      </c>
      <c r="B189" s="6" t="s">
        <v>4</v>
      </c>
      <c r="C189" s="6" t="s">
        <v>5</v>
      </c>
      <c r="D189" s="6"/>
      <c r="E189" s="2">
        <v>5</v>
      </c>
      <c r="F189" s="29">
        <f>E189*0.9</f>
        <v>4.5</v>
      </c>
      <c r="G189" s="7">
        <v>0.1</v>
      </c>
      <c r="H189" s="7"/>
    </row>
    <row r="190" spans="1:8">
      <c r="A190" s="6" t="s">
        <v>6</v>
      </c>
      <c r="B190" s="6" t="s">
        <v>4</v>
      </c>
      <c r="C190" s="6" t="s">
        <v>7</v>
      </c>
      <c r="D190" s="6"/>
      <c r="E190" s="2">
        <v>11.5</v>
      </c>
      <c r="F190" s="29">
        <f>E190*0.85</f>
        <v>9.7750000000000004</v>
      </c>
      <c r="G190" s="7">
        <v>0.15</v>
      </c>
      <c r="H190" s="7"/>
    </row>
    <row r="191" spans="1:8">
      <c r="A191" s="6" t="s">
        <v>141</v>
      </c>
      <c r="B191" s="6" t="s">
        <v>4</v>
      </c>
      <c r="C191" s="3" t="s">
        <v>142</v>
      </c>
      <c r="D191" s="6"/>
      <c r="E191" s="2">
        <v>6.5</v>
      </c>
      <c r="F191" s="29">
        <f>E191*0.85</f>
        <v>5.5249999999999995</v>
      </c>
      <c r="G191" s="7">
        <v>0.15</v>
      </c>
      <c r="H191" s="7"/>
    </row>
    <row r="192" spans="1:8" s="1" customFormat="1">
      <c r="A192" s="6"/>
      <c r="B192" s="6"/>
      <c r="C192" s="6"/>
      <c r="D192" s="6"/>
      <c r="E192" s="2"/>
      <c r="F192" s="6"/>
      <c r="G192" s="7"/>
      <c r="H192" s="7"/>
    </row>
    <row r="193" spans="1:8">
      <c r="A193" s="14" t="s">
        <v>329</v>
      </c>
      <c r="B193" s="12" t="s">
        <v>105</v>
      </c>
      <c r="C193" s="15" t="s">
        <v>331</v>
      </c>
      <c r="D193" s="12"/>
      <c r="E193" s="22">
        <v>739.67</v>
      </c>
      <c r="F193" s="28">
        <f>E193*0.85</f>
        <v>628.71949999999993</v>
      </c>
      <c r="G193" s="8">
        <v>0.15</v>
      </c>
      <c r="H193" s="13" t="s">
        <v>267</v>
      </c>
    </row>
    <row r="194" spans="1:8">
      <c r="A194" s="14" t="s">
        <v>330</v>
      </c>
      <c r="B194" s="12" t="s">
        <v>105</v>
      </c>
      <c r="C194" s="15" t="s">
        <v>348</v>
      </c>
      <c r="D194" s="12"/>
      <c r="E194" s="22">
        <v>30.58</v>
      </c>
      <c r="F194" s="28">
        <f>E194*0.85</f>
        <v>25.992999999999999</v>
      </c>
      <c r="G194" s="8">
        <v>0.15</v>
      </c>
      <c r="H194" s="13" t="s">
        <v>267</v>
      </c>
    </row>
    <row r="195" spans="1:8">
      <c r="A195" s="6" t="s">
        <v>119</v>
      </c>
      <c r="B195" s="6" t="s">
        <v>105</v>
      </c>
      <c r="C195" s="6" t="s">
        <v>120</v>
      </c>
      <c r="D195" s="6"/>
      <c r="E195" s="2">
        <v>56</v>
      </c>
      <c r="F195" s="2">
        <f>E195*0.9</f>
        <v>50.4</v>
      </c>
      <c r="G195" s="8">
        <v>0.1</v>
      </c>
      <c r="H195" s="8"/>
    </row>
    <row r="196" spans="1:8">
      <c r="A196" s="6" t="s">
        <v>121</v>
      </c>
      <c r="B196" s="6" t="s">
        <v>105</v>
      </c>
      <c r="C196" s="6" t="s">
        <v>122</v>
      </c>
      <c r="D196" s="6"/>
      <c r="E196" s="2">
        <v>56</v>
      </c>
      <c r="F196" s="2">
        <f>E196*0.9</f>
        <v>50.4</v>
      </c>
      <c r="G196" s="8">
        <v>0.1</v>
      </c>
      <c r="H196" s="8"/>
    </row>
    <row r="197" spans="1:8">
      <c r="A197" s="6" t="s">
        <v>123</v>
      </c>
      <c r="B197" s="6" t="s">
        <v>105</v>
      </c>
      <c r="C197" s="6" t="s">
        <v>124</v>
      </c>
      <c r="D197" s="6"/>
      <c r="E197" s="2">
        <v>56</v>
      </c>
      <c r="F197" s="2">
        <f>E197*0.9</f>
        <v>50.4</v>
      </c>
      <c r="G197" s="8">
        <v>0.1</v>
      </c>
      <c r="H197" s="8"/>
    </row>
    <row r="198" spans="1:8">
      <c r="A198" s="6" t="s">
        <v>125</v>
      </c>
      <c r="B198" s="6" t="s">
        <v>105</v>
      </c>
      <c r="C198" s="6" t="s">
        <v>126</v>
      </c>
      <c r="D198" s="6"/>
      <c r="E198" s="2">
        <v>56</v>
      </c>
      <c r="F198" s="2">
        <f>E198*0.9</f>
        <v>50.4</v>
      </c>
      <c r="G198" s="8">
        <v>0.1</v>
      </c>
      <c r="H198" s="8"/>
    </row>
    <row r="199" spans="1:8">
      <c r="A199" s="6" t="s">
        <v>127</v>
      </c>
      <c r="B199" s="6" t="s">
        <v>105</v>
      </c>
      <c r="C199" s="6" t="s">
        <v>128</v>
      </c>
      <c r="D199" s="6"/>
      <c r="E199" s="2">
        <v>56</v>
      </c>
      <c r="F199" s="2">
        <f>E199*0.9</f>
        <v>50.4</v>
      </c>
      <c r="G199" s="8">
        <v>0.1</v>
      </c>
      <c r="H199" s="8"/>
    </row>
    <row r="200" spans="1:8">
      <c r="A200" s="6" t="s">
        <v>129</v>
      </c>
      <c r="B200" s="6" t="s">
        <v>105</v>
      </c>
      <c r="C200" s="6" t="s">
        <v>130</v>
      </c>
      <c r="D200" s="6"/>
      <c r="E200" s="2">
        <v>261</v>
      </c>
      <c r="F200" s="2">
        <f>E200*0.9</f>
        <v>234.9</v>
      </c>
      <c r="G200" s="8">
        <v>0.1</v>
      </c>
      <c r="H200" s="8"/>
    </row>
    <row r="201" spans="1:8">
      <c r="A201" s="6" t="s">
        <v>131</v>
      </c>
      <c r="B201" s="6" t="s">
        <v>105</v>
      </c>
      <c r="C201" s="6" t="s">
        <v>132</v>
      </c>
      <c r="D201" s="6"/>
      <c r="E201" s="2">
        <v>87</v>
      </c>
      <c r="F201" s="2">
        <f>E201*0.9</f>
        <v>78.3</v>
      </c>
      <c r="G201" s="8">
        <v>0.1</v>
      </c>
      <c r="H201" s="8"/>
    </row>
    <row r="202" spans="1:8">
      <c r="A202" s="6" t="s">
        <v>133</v>
      </c>
      <c r="B202" s="6" t="s">
        <v>105</v>
      </c>
      <c r="C202" s="6" t="s">
        <v>134</v>
      </c>
      <c r="D202" s="6"/>
      <c r="E202" s="2">
        <v>87</v>
      </c>
      <c r="F202" s="2">
        <f>E202*0.9</f>
        <v>78.3</v>
      </c>
      <c r="G202" s="8">
        <v>0.1</v>
      </c>
      <c r="H202" s="8"/>
    </row>
    <row r="203" spans="1:8">
      <c r="A203" s="6" t="s">
        <v>135</v>
      </c>
      <c r="B203" s="6" t="s">
        <v>105</v>
      </c>
      <c r="C203" s="6" t="s">
        <v>136</v>
      </c>
      <c r="D203" s="6"/>
      <c r="E203" s="2">
        <v>87</v>
      </c>
      <c r="F203" s="2">
        <f>E203*0.9</f>
        <v>78.3</v>
      </c>
      <c r="G203" s="8">
        <v>0.1</v>
      </c>
      <c r="H203" s="8"/>
    </row>
    <row r="204" spans="1:8">
      <c r="A204" s="6" t="s">
        <v>137</v>
      </c>
      <c r="B204" s="6" t="s">
        <v>105</v>
      </c>
      <c r="C204" s="6" t="s">
        <v>138</v>
      </c>
      <c r="D204" s="6"/>
      <c r="E204" s="2">
        <v>87</v>
      </c>
      <c r="F204" s="2">
        <f>E204*0.9</f>
        <v>78.3</v>
      </c>
      <c r="G204" s="8">
        <v>0.1</v>
      </c>
      <c r="H204" s="8"/>
    </row>
    <row r="205" spans="1:8">
      <c r="A205" s="6" t="s">
        <v>139</v>
      </c>
      <c r="B205" s="6" t="s">
        <v>105</v>
      </c>
      <c r="C205" s="6" t="s">
        <v>140</v>
      </c>
      <c r="D205" s="6"/>
      <c r="E205" s="2">
        <v>87</v>
      </c>
      <c r="F205" s="2">
        <f>E205*0.9</f>
        <v>78.3</v>
      </c>
      <c r="G205" s="8">
        <v>0.1</v>
      </c>
      <c r="H205" s="8"/>
    </row>
    <row r="206" spans="1:8">
      <c r="A206" s="6" t="s">
        <v>104</v>
      </c>
      <c r="B206" s="6" t="s">
        <v>105</v>
      </c>
      <c r="C206" s="6" t="s">
        <v>106</v>
      </c>
      <c r="D206" s="6"/>
      <c r="E206" s="2">
        <v>12.45</v>
      </c>
      <c r="F206" s="2">
        <f>E206*0.9</f>
        <v>11.205</v>
      </c>
      <c r="G206" s="8">
        <v>0.1</v>
      </c>
      <c r="H206" s="8"/>
    </row>
    <row r="207" spans="1:8">
      <c r="A207" s="6" t="s">
        <v>107</v>
      </c>
      <c r="B207" s="6" t="s">
        <v>105</v>
      </c>
      <c r="C207" s="6" t="s">
        <v>108</v>
      </c>
      <c r="D207" s="6"/>
      <c r="E207" s="2">
        <v>17.36</v>
      </c>
      <c r="F207" s="2">
        <f t="shared" ref="F207:F212" si="9">E207*0.9</f>
        <v>15.624000000000001</v>
      </c>
      <c r="G207" s="8">
        <v>0.1</v>
      </c>
      <c r="H207" s="8"/>
    </row>
    <row r="208" spans="1:8">
      <c r="A208" s="6" t="s">
        <v>109</v>
      </c>
      <c r="B208" s="6" t="s">
        <v>105</v>
      </c>
      <c r="C208" s="6" t="s">
        <v>110</v>
      </c>
      <c r="D208" s="6"/>
      <c r="E208" s="2">
        <v>29.75</v>
      </c>
      <c r="F208" s="2">
        <f t="shared" si="9"/>
        <v>26.775000000000002</v>
      </c>
      <c r="G208" s="8">
        <v>0.1</v>
      </c>
      <c r="H208" s="8"/>
    </row>
    <row r="209" spans="1:8">
      <c r="A209" s="6" t="s">
        <v>111</v>
      </c>
      <c r="B209" s="6" t="s">
        <v>105</v>
      </c>
      <c r="C209" s="6" t="s">
        <v>112</v>
      </c>
      <c r="D209" s="6"/>
      <c r="E209" s="4">
        <v>12.4</v>
      </c>
      <c r="F209" s="4">
        <f t="shared" si="9"/>
        <v>11.16</v>
      </c>
      <c r="G209" s="8">
        <v>0.1</v>
      </c>
      <c r="H209" s="8"/>
    </row>
    <row r="210" spans="1:8">
      <c r="A210" s="6" t="s">
        <v>113</v>
      </c>
      <c r="B210" s="6" t="s">
        <v>105</v>
      </c>
      <c r="C210" s="6" t="s">
        <v>114</v>
      </c>
      <c r="D210" s="6"/>
      <c r="E210" s="4">
        <v>25.62</v>
      </c>
      <c r="F210" s="4">
        <f t="shared" si="9"/>
        <v>23.058</v>
      </c>
      <c r="G210" s="8">
        <v>0.1</v>
      </c>
      <c r="H210" s="8"/>
    </row>
    <row r="211" spans="1:8">
      <c r="A211" s="6" t="s">
        <v>115</v>
      </c>
      <c r="B211" s="6" t="s">
        <v>105</v>
      </c>
      <c r="C211" s="6" t="s">
        <v>116</v>
      </c>
      <c r="D211" s="6"/>
      <c r="E211" s="4">
        <v>49.59</v>
      </c>
      <c r="F211" s="4">
        <f t="shared" si="9"/>
        <v>44.631000000000007</v>
      </c>
      <c r="G211" s="8">
        <v>0.1</v>
      </c>
      <c r="H211" s="8"/>
    </row>
    <row r="212" spans="1:8">
      <c r="A212" s="6" t="s">
        <v>117</v>
      </c>
      <c r="B212" s="6" t="s">
        <v>105</v>
      </c>
      <c r="C212" s="6" t="s">
        <v>118</v>
      </c>
      <c r="D212" s="6"/>
      <c r="E212" s="4">
        <v>135.54</v>
      </c>
      <c r="F212" s="4">
        <f t="shared" si="9"/>
        <v>121.98599999999999</v>
      </c>
      <c r="G212" s="8">
        <v>0.1</v>
      </c>
      <c r="H212" s="8"/>
    </row>
    <row r="213" spans="1:8">
      <c r="A213" s="6"/>
      <c r="B213" s="6"/>
      <c r="C213" s="6"/>
      <c r="D213" s="6"/>
      <c r="E213" s="6"/>
      <c r="F213" s="6"/>
      <c r="G213" s="6"/>
      <c r="H213" s="6"/>
    </row>
    <row r="214" spans="1:8">
      <c r="A214" s="25" t="s">
        <v>342</v>
      </c>
      <c r="B214" s="23" t="s">
        <v>209</v>
      </c>
      <c r="C214" s="24" t="s">
        <v>343</v>
      </c>
      <c r="D214" s="6"/>
      <c r="E214" s="2">
        <v>4790</v>
      </c>
      <c r="F214" s="2">
        <f>E214*0.8</f>
        <v>3832</v>
      </c>
      <c r="G214" s="18">
        <v>0.2</v>
      </c>
      <c r="H214" s="13" t="s">
        <v>267</v>
      </c>
    </row>
    <row r="215" spans="1:8">
      <c r="A215" s="26" t="s">
        <v>344</v>
      </c>
      <c r="B215" s="23" t="s">
        <v>209</v>
      </c>
      <c r="C215" s="24" t="s">
        <v>345</v>
      </c>
      <c r="D215" s="6"/>
      <c r="E215" s="2">
        <v>4790</v>
      </c>
      <c r="F215" s="2">
        <f>E215*0.8</f>
        <v>3832</v>
      </c>
      <c r="G215" s="18">
        <v>0.2</v>
      </c>
      <c r="H215" s="13" t="s">
        <v>267</v>
      </c>
    </row>
    <row r="217" spans="1:8">
      <c r="A217" s="9" t="s">
        <v>424</v>
      </c>
    </row>
    <row r="218" spans="1:8">
      <c r="A218" s="9" t="s">
        <v>425</v>
      </c>
    </row>
  </sheetData>
  <pageMargins left="0.7" right="0.7" top="0.75" bottom="0.75" header="0.3" footer="0.3"/>
  <pageSetup paperSize="9" scale="6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AK_1KV 2020_office line</vt:lpstr>
      <vt:lpstr>'AK_1KV 2020_office line'!Oblast_tisku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DB Office Line - media.officeline.cz</dc:title>
  <dc:subject>Media DB Office Line - media.officeline.cz</dc:subject>
  <dc:creator>Media DB Office Line - media.officeline.cz</dc:creator>
  <cp:keywords/>
  <dc:description>Media DB Office Line - media.officeline.cz</dc:description>
  <cp:lastModifiedBy>kmajerova</cp:lastModifiedBy>
  <cp:lastPrinted>2019-12-12T10:52:56Z</cp:lastPrinted>
  <dcterms:created xsi:type="dcterms:W3CDTF">2019-11-27T14:48:01Z</dcterms:created>
  <dcterms:modified xsi:type="dcterms:W3CDTF">2019-12-12T10:53:21Z</dcterms:modified>
  <cp:category/>
</cp:coreProperties>
</file>