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ajerova\Desktop\AK_4Q2021\AK CZ _final_XLS_PDF_PRINT\"/>
    </mc:Choice>
  </mc:AlternateContent>
  <xr:revisionPtr revIDLastSave="0" documentId="13_ncr:1_{3E6E26A0-DE49-4C50-A3AA-C66B5FF68035}" xr6:coauthVersionLast="47" xr6:coauthVersionMax="47" xr10:uidLastSave="{00000000-0000-0000-0000-000000000000}"/>
  <bookViews>
    <workbookView xWindow="31200" yWindow="2400" windowWidth="21600" windowHeight="11325" xr2:uid="{00000000-000D-0000-FFFF-FFFF00000000}"/>
  </bookViews>
  <sheets>
    <sheet name="Přehled AK_do 30112021" sheetId="1" r:id="rId1"/>
    <sheet name="APLI polotovary výběr" sheetId="2" r:id="rId2"/>
  </sheets>
  <definedNames>
    <definedName name="_xlnm._FilterDatabase" localSheetId="0" hidden="1">'Přehled AK_do 30112021'!$A$3:$F$176</definedName>
    <definedName name="_xlnm.Print_Area" localSheetId="0">'Přehled AK_do 30112021'!$A$2:$F$194</definedName>
  </definedNames>
  <calcPr calcId="191029"/>
</workbook>
</file>

<file path=xl/calcChain.xml><?xml version="1.0" encoding="utf-8"?>
<calcChain xmlns="http://schemas.openxmlformats.org/spreadsheetml/2006/main">
  <c r="E91" i="1" l="1"/>
  <c r="E92" i="1"/>
  <c r="E93" i="1"/>
  <c r="E94" i="1"/>
  <c r="E95" i="1"/>
  <c r="E96" i="1"/>
  <c r="E97" i="1"/>
  <c r="E98" i="1"/>
  <c r="E99" i="1"/>
  <c r="E90" i="1"/>
  <c r="E132" i="1"/>
  <c r="E130" i="1"/>
  <c r="E129" i="1"/>
  <c r="E128" i="1"/>
  <c r="E127" i="1"/>
  <c r="E160" i="1" l="1"/>
  <c r="E161" i="1"/>
  <c r="E162" i="1"/>
  <c r="E163" i="1"/>
  <c r="E158" i="1"/>
  <c r="E159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57" i="1"/>
  <c r="E152" i="1"/>
  <c r="E153" i="1"/>
  <c r="E151" i="1"/>
  <c r="E134" i="1"/>
  <c r="E135" i="1"/>
  <c r="E136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33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03" i="1"/>
  <c r="E104" i="1"/>
  <c r="E102" i="1"/>
  <c r="E88" i="1"/>
  <c r="E87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73" i="1"/>
  <c r="E68" i="1"/>
  <c r="E69" i="1"/>
  <c r="E70" i="1"/>
  <c r="E71" i="1"/>
  <c r="E67" i="1"/>
  <c r="E59" i="1"/>
  <c r="E60" i="1"/>
  <c r="E61" i="1"/>
  <c r="E62" i="1"/>
  <c r="E63" i="1"/>
  <c r="E58" i="1"/>
  <c r="E47" i="1"/>
  <c r="E48" i="1"/>
  <c r="E49" i="1"/>
  <c r="E50" i="1"/>
  <c r="E51" i="1"/>
  <c r="E52" i="1"/>
  <c r="E53" i="1"/>
  <c r="E54" i="1"/>
  <c r="E55" i="1"/>
  <c r="E56" i="1"/>
  <c r="E46" i="1"/>
  <c r="E34" i="1"/>
  <c r="E35" i="1"/>
  <c r="E36" i="1"/>
  <c r="E37" i="1"/>
  <c r="E38" i="1"/>
  <c r="E39" i="1"/>
  <c r="E40" i="1"/>
  <c r="E41" i="1"/>
  <c r="E42" i="1"/>
  <c r="E43" i="1"/>
  <c r="E44" i="1"/>
  <c r="E27" i="1"/>
  <c r="E28" i="1"/>
  <c r="E29" i="1"/>
  <c r="E30" i="1"/>
  <c r="E31" i="1"/>
  <c r="E32" i="1"/>
  <c r="E8" i="1"/>
  <c r="E9" i="1"/>
  <c r="E12" i="1"/>
  <c r="E13" i="1"/>
  <c r="E11" i="1"/>
  <c r="E16" i="1"/>
  <c r="E17" i="1"/>
  <c r="E18" i="1"/>
  <c r="E19" i="1"/>
  <c r="E15" i="1"/>
  <c r="E21" i="1"/>
  <c r="E20" i="1"/>
  <c r="E25" i="1"/>
  <c r="E24" i="1"/>
  <c r="E23" i="1"/>
  <c r="E5" i="1"/>
  <c r="E6" i="1"/>
  <c r="E7" i="1"/>
  <c r="E4" i="1"/>
</calcChain>
</file>

<file path=xl/sharedStrings.xml><?xml version="1.0" encoding="utf-8"?>
<sst xmlns="http://schemas.openxmlformats.org/spreadsheetml/2006/main" count="630" uniqueCount="425">
  <si>
    <t>Kód</t>
  </si>
  <si>
    <t>Značka</t>
  </si>
  <si>
    <t>Základní cena Kč bez DPH/ks</t>
  </si>
  <si>
    <t>K10892-16226</t>
  </si>
  <si>
    <t>Dahle</t>
  </si>
  <si>
    <t>Safety HEAVY DUTY odlamovací nůž, celokovové pouzdro</t>
  </si>
  <si>
    <t>K10891-16225</t>
  </si>
  <si>
    <t>PROFI HEAVY DUTY odlamovací nůž, celokovové pouzdro</t>
  </si>
  <si>
    <t>K10890-16224</t>
  </si>
  <si>
    <t>HEAVY DUTY odlamovací nůž, celokovové pouzdro</t>
  </si>
  <si>
    <t>K10885-16223</t>
  </si>
  <si>
    <t>PROFESSIONAL odlamovací nůž, čepel 18 mm, 8 čepelí, 2 náhr. nože, celokovové pouzdro</t>
  </si>
  <si>
    <t>K10880-16222</t>
  </si>
  <si>
    <t>PROFESSIONAL odlamovací nůž, čepel 9 mm, 13 čepelí, 2 náhr. nože, celokovové pouzdro</t>
  </si>
  <si>
    <t>K54307-12978</t>
  </si>
  <si>
    <t>nůžky Office Titanium, 18 cm, symetrické, černé</t>
  </si>
  <si>
    <t>K54305-12977</t>
  </si>
  <si>
    <t>nůžky Office Titanium, 13 cm, symetrické, černé</t>
  </si>
  <si>
    <t>K10875-21149</t>
  </si>
  <si>
    <t>ALLROUND odlamovací nůž, čepel 18 mm, 8 čepelí, 2 náhr. nože, modro-černý</t>
  </si>
  <si>
    <t>K10870-21148</t>
  </si>
  <si>
    <t>ALLROUND odlamovací nůž, čepel 9 mm, 13 čepelí, 2 náhr. nože, modro-černý</t>
  </si>
  <si>
    <t>YCR200100</t>
  </si>
  <si>
    <t>Y-PLUS</t>
  </si>
  <si>
    <t>PEANUT PASTEL - voskovky dětské, 12 pastelových barev</t>
  </si>
  <si>
    <t>YCR190118</t>
  </si>
  <si>
    <t>PEANUT - voskovky dětské, 24 barev</t>
  </si>
  <si>
    <t>YCR150118</t>
  </si>
  <si>
    <t>PEANUT - voskovky dětské, 12 barev</t>
  </si>
  <si>
    <t>R39637PTR</t>
  </si>
  <si>
    <t>Colorino</t>
  </si>
  <si>
    <t>popisovače na sklo křídové, 5 barev</t>
  </si>
  <si>
    <t>R29652PTR</t>
  </si>
  <si>
    <t>gumovatelné pero Lamy, modrá náplň, displej</t>
  </si>
  <si>
    <t>R68680PTR</t>
  </si>
  <si>
    <t>barevné křídy na vlasy, metalické, v násadce, 5 barev</t>
  </si>
  <si>
    <t>R68659PTR</t>
  </si>
  <si>
    <t>barevné křídy na vlasy, pastelové, v násadce, 5 barev</t>
  </si>
  <si>
    <t>R65917PTR</t>
  </si>
  <si>
    <t>barvy na obličej, metalické, v násadce, 6 barev</t>
  </si>
  <si>
    <t>R32650PTR</t>
  </si>
  <si>
    <t>barvy na obličej, pouzdro, v násadce, 12 barev</t>
  </si>
  <si>
    <t>R32629PTR</t>
  </si>
  <si>
    <t>barvy na obličej, v násadce, 6 barev</t>
  </si>
  <si>
    <t>R15950PTR</t>
  </si>
  <si>
    <t>barvy na obličej, suché, štěteček, 5 barev</t>
  </si>
  <si>
    <t>R92470PTR</t>
  </si>
  <si>
    <t>Artist skicovací fixy oboustranné, štětcový a seříznutý hrot, 12 sytých barev</t>
  </si>
  <si>
    <t>R81131PTR</t>
  </si>
  <si>
    <t>Artist skicovací fixy oboustranné, trojhranné, jemný a seříznutý pevný hrot, 2 barvy, zlatá a stříbrná</t>
  </si>
  <si>
    <t>R81100PTR</t>
  </si>
  <si>
    <t>Artist skicovací fixy oboustranné, trojhranné, štětcový a seříznutý hrot, 12 světlých barev</t>
  </si>
  <si>
    <t>R80118PTR</t>
  </si>
  <si>
    <t>Artist kreslířská sada grafitových tužek a uhlů, kulaté, kovový box</t>
  </si>
  <si>
    <t>R80936PTR</t>
  </si>
  <si>
    <t>gelové rollery metalické, 6 barev</t>
  </si>
  <si>
    <t>R80929PTR</t>
  </si>
  <si>
    <t>gelové rollery se třpytkami, 10 barev</t>
  </si>
  <si>
    <t>R80912PTR</t>
  </si>
  <si>
    <t>gelové rollery se třpytkami, 6 barev</t>
  </si>
  <si>
    <t>R80905PTR</t>
  </si>
  <si>
    <t>Pastel gelové rollery, 6 barev</t>
  </si>
  <si>
    <t>A16216</t>
  </si>
  <si>
    <t>APLI</t>
  </si>
  <si>
    <t>barevný papír, A4, 170 g, mix fluo barev - 50 ks</t>
  </si>
  <si>
    <t>A15117</t>
  </si>
  <si>
    <t>barevný papír, A4, 170 g, mix sytých barev - 50 ks</t>
  </si>
  <si>
    <t>A15116</t>
  </si>
  <si>
    <t>barevný papír, A4, 170 g, mix pastelových barev - 50 ks</t>
  </si>
  <si>
    <t>A13566</t>
  </si>
  <si>
    <t>řezací podložka víceúčelová, oboustranná, 300 x 200 mm, PVC, zelená</t>
  </si>
  <si>
    <t>A13565</t>
  </si>
  <si>
    <t>řezací podložka víceúčelová, oboustranná, 450 x 300 mm, PVC, zelená</t>
  </si>
  <si>
    <t>A13564</t>
  </si>
  <si>
    <t>řezací podložka víceúčelová, oboustranná, 600 x 450 mm, PVC, zelená</t>
  </si>
  <si>
    <t>A13563</t>
  </si>
  <si>
    <t>řezací podložka víceúčelová, oboustranná, 900 x 600 mm, PVC, zelená</t>
  </si>
  <si>
    <t>A17003</t>
  </si>
  <si>
    <t>tavné tyčinky, Ø 7,5 mm x 20 cm, transparentní - 25 ks</t>
  </si>
  <si>
    <t>A16668</t>
  </si>
  <si>
    <t>tavná pistole Premium, 20 W</t>
  </si>
  <si>
    <t>A13943</t>
  </si>
  <si>
    <t>tavné tyčinky, Ø 11 mm x 10 cm, transparentní - 10 ks</t>
  </si>
  <si>
    <t>A13942</t>
  </si>
  <si>
    <t>tavná pistole Premium, 40 W</t>
  </si>
  <si>
    <t>A13800</t>
  </si>
  <si>
    <t>tavné tyčinky se třpytkami, Ø 7,5 mm x 10 cm, mix barev - 12 ks</t>
  </si>
  <si>
    <t>A13740</t>
  </si>
  <si>
    <t>tavné tyčinky, Ø 7,5 mm x 10 cm, transparentní - 25 ks</t>
  </si>
  <si>
    <t>A13739</t>
  </si>
  <si>
    <t>tavné tyčinky, Ø 7,5 mm x 10 cm, mix barev - 12 ks</t>
  </si>
  <si>
    <t>A13243</t>
  </si>
  <si>
    <t>tavné tyčinky, Ø 7,5 mm x 10 cm, transparentní - 10 ks</t>
  </si>
  <si>
    <t>Z6111</t>
  </si>
  <si>
    <t>Miquelrius</t>
  </si>
  <si>
    <t>poznámkový blok ECO Butterfly, A5, 80 g, karton, 80 listů, linka, s potiskem</t>
  </si>
  <si>
    <t>Z6109</t>
  </si>
  <si>
    <t>poznámkový blok ECO Butterfly, A4, 80 g, karton, 80 listů, linka, s potiskem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</si>
  <si>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</si>
  <si>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</si>
  <si>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</si>
  <si>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</si>
  <si>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</si>
  <si>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</si>
  <si>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</si>
  <si>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</si>
  <si>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Z30047</t>
  </si>
  <si>
    <t>displej JUST BLACK MR - 35 ks</t>
  </si>
  <si>
    <t>Z8034</t>
  </si>
  <si>
    <t>poznámkový blok MINI zápisník - displej, 70 g, recyklovaný, 80 listů, 24 ks (6 x 4 barvy)</t>
  </si>
  <si>
    <t>X314398D</t>
  </si>
  <si>
    <t>Exacompta</t>
  </si>
  <si>
    <t>zásuvkový box Iderama, A4 maxi, 4 zásuvky, PS</t>
  </si>
  <si>
    <t>X309913D</t>
  </si>
  <si>
    <t>zásuvkový box Iderama, A4 maxi, 5 zásuvek, PS</t>
  </si>
  <si>
    <t>X55920E</t>
  </si>
  <si>
    <t>spisové desky s gumičkou, A4 maxi, PP, růžové</t>
  </si>
  <si>
    <t>X55918E</t>
  </si>
  <si>
    <t>spisové desky s gumičkou, A4 maxi, PP, fialové</t>
  </si>
  <si>
    <t>X55909E</t>
  </si>
  <si>
    <t>spisové desky s gumičkou, A4 maxi, PP, žluté</t>
  </si>
  <si>
    <t>X55905E</t>
  </si>
  <si>
    <t>spisové desky s gumičkou, A4 maxi, PP, červené</t>
  </si>
  <si>
    <t>X55903E</t>
  </si>
  <si>
    <t>spisové desky s gumičkou, A4 maxi, PP, zelené</t>
  </si>
  <si>
    <t>X55902E</t>
  </si>
  <si>
    <t>spisové desky s gumičkou, A4 maxi, PP, modré</t>
  </si>
  <si>
    <t>X55901E</t>
  </si>
  <si>
    <t>spisové desky s gumičkou, A4 maxi, PP, černé</t>
  </si>
  <si>
    <t>X51970E</t>
  </si>
  <si>
    <t>4kroužkový pořadač Chromaline Pastel, A4 maxi, hřbet 40 mm, PP, mix barev</t>
  </si>
  <si>
    <t>X51170E</t>
  </si>
  <si>
    <t>4kroužkový pořadač Chromaline Pastel, A4 maxi, hřbet 20 mm, PP, mix barev</t>
  </si>
  <si>
    <t>F511539</t>
  </si>
  <si>
    <t>tarifold</t>
  </si>
  <si>
    <t>Color Dream zakládací obal "L", A4, mix 3 barev - 12 ks</t>
  </si>
  <si>
    <t>F510318</t>
  </si>
  <si>
    <t>Color Dream kroužkový pořadač 4RD, A4/40 mm, bílo-fialový</t>
  </si>
  <si>
    <t>F510313</t>
  </si>
  <si>
    <t>Color Dream kroužkový pořadač 4RD, A4/40 mm, bílo-růžový</t>
  </si>
  <si>
    <t>F510311</t>
  </si>
  <si>
    <t>Color Dream kroužkový pořadač 4RD, A4/40 mm, bílo-modrý</t>
  </si>
  <si>
    <t>F510269</t>
  </si>
  <si>
    <t>Color Dream obálka suchý zip, DL, mix 3 barev - 6 ks</t>
  </si>
  <si>
    <t>F510239</t>
  </si>
  <si>
    <t>Color Dream obálka suchý zip, A4, mix 3 barev - 6 ks</t>
  </si>
  <si>
    <t>F510199</t>
  </si>
  <si>
    <t>Color Dream obálka suchý zip, A5, mix 3 barev - 6 ks</t>
  </si>
  <si>
    <t>F510058</t>
  </si>
  <si>
    <t>Color Dream box na spisy s gumičkou, A4, bílo-fialový</t>
  </si>
  <si>
    <t>F510053</t>
  </si>
  <si>
    <t>Color Dream box na spisy s gumičkou, A4, bílo-růžový</t>
  </si>
  <si>
    <t>F510051</t>
  </si>
  <si>
    <t>Color Dream box na spisy s gumičkou, A4, bílo-modrý</t>
  </si>
  <si>
    <t>F510019</t>
  </si>
  <si>
    <t>Color Dream spisové desky s uzávěrem, A4, mix 3 barev - 6 ks</t>
  </si>
  <si>
    <t>K042-0040</t>
  </si>
  <si>
    <t>Novus</t>
  </si>
  <si>
    <t>drátky 23/8 Standard - 1000 ks</t>
  </si>
  <si>
    <t>K042-0039</t>
  </si>
  <si>
    <t>drátky 23/6 Standard - 1000 ks</t>
  </si>
  <si>
    <t>K023-0060</t>
  </si>
  <si>
    <t>sešívačka B 50, 140 listů, šedá</t>
  </si>
  <si>
    <t>K023-0059</t>
  </si>
  <si>
    <t>sešívačka B 56, 200 listů, šedá</t>
  </si>
  <si>
    <t>K023-0056</t>
  </si>
  <si>
    <t>sešívačka B 40, 100 listů, šedá</t>
  </si>
  <si>
    <t>K23240-16171</t>
  </si>
  <si>
    <t>skartovač PaperSAFE® 240, 10 listů, 4 x 12 mm, 25 l</t>
  </si>
  <si>
    <t>K23140-16170</t>
  </si>
  <si>
    <t>skartovač PaperSAFE® 140, 10 listů, 5 x 18 mm, 12 l</t>
  </si>
  <si>
    <t>K35090-16180</t>
  </si>
  <si>
    <t>skartovač ShredMATIC® 90, 10/90 listů, 4 x 12 mm, 23 l</t>
  </si>
  <si>
    <t>P260836000</t>
  </si>
  <si>
    <t>UNI</t>
  </si>
  <si>
    <t>URN-181-07 gumovací pero stiskací, nebesky modré</t>
  </si>
  <si>
    <t>P260828000</t>
  </si>
  <si>
    <t>URN-181-07 gumovací pero stiskací, růžové</t>
  </si>
  <si>
    <t>P260810000</t>
  </si>
  <si>
    <t>URN-181-07 gumovací pero stiskací, fialové</t>
  </si>
  <si>
    <t>P260802000</t>
  </si>
  <si>
    <t>URN-181-07 gumovací pero stiskací, zelené</t>
  </si>
  <si>
    <t>P260794000</t>
  </si>
  <si>
    <t>URN-181-07 gumovací pero stiskací, červené</t>
  </si>
  <si>
    <t>P260786000</t>
  </si>
  <si>
    <t>URN-181-07 gumovací pero stiskací, modré</t>
  </si>
  <si>
    <t>P260778000</t>
  </si>
  <si>
    <t>URN-181-07 gumovací pero stiskací, černé</t>
  </si>
  <si>
    <t>P260760000</t>
  </si>
  <si>
    <t>Náplň pro gumovací pero UF-222-07 a URN-181-08, 3 ks, modrá - 3 ks</t>
  </si>
  <si>
    <t>P260752000</t>
  </si>
  <si>
    <t>Náplň pro gumovací pero UF-222-07 a URN-181-07, 3 ks, černá - 3 ks</t>
  </si>
  <si>
    <t>P233825000</t>
  </si>
  <si>
    <t>UF-222-07 gumovací pero s víčkem, nebesky modré</t>
  </si>
  <si>
    <t>P233817000</t>
  </si>
  <si>
    <t>UF-222-07 gumovací pero s víčkem, růžové</t>
  </si>
  <si>
    <t>P233809000</t>
  </si>
  <si>
    <t>UF-222-07 gumovací pero s víčkem, fialové</t>
  </si>
  <si>
    <t>P233783000</t>
  </si>
  <si>
    <t>UF-222-07 gumovací pero s víčkem, zelené</t>
  </si>
  <si>
    <t>P233775000</t>
  </si>
  <si>
    <t>UF-222-07 gumovací pero s víčkem, červené</t>
  </si>
  <si>
    <t>P233767000</t>
  </si>
  <si>
    <t>UF-222-07 gumovací pero s víčkem, modré</t>
  </si>
  <si>
    <t>P233759000</t>
  </si>
  <si>
    <t>UF-222-07 gumovací pero s víčkem, černé</t>
  </si>
  <si>
    <t>P269993000</t>
  </si>
  <si>
    <t>UMN-155N-07 gelový roller Signo RT1, 0,7 mm, černomodrý</t>
  </si>
  <si>
    <t>P269969000</t>
  </si>
  <si>
    <t>UMN-155N-07 gelový roller Signo RT1, 0,7 mm, růžový</t>
  </si>
  <si>
    <t>P269910000</t>
  </si>
  <si>
    <t>UMN-155N-07 gelový roller Signo RT1, 0,7 mm, limetkově zelený</t>
  </si>
  <si>
    <t>P269902000</t>
  </si>
  <si>
    <t>UMN-155N-07 gelový roller Signo RT1, 0,7 mm, modrozelený</t>
  </si>
  <si>
    <t>P269886000</t>
  </si>
  <si>
    <t>UMN-155N-07 gelový roller Signo RT1, 0,7 mm, nebesky modrý</t>
  </si>
  <si>
    <t>P269878000</t>
  </si>
  <si>
    <t>UMN-155N-07 gelový roller Signo RT1, 0,7 mm, oranžový</t>
  </si>
  <si>
    <t>P269845000</t>
  </si>
  <si>
    <t>UMN-155N-07 gelový roller Signo RT1, 0,7 mm, fialový</t>
  </si>
  <si>
    <t>P269829000</t>
  </si>
  <si>
    <t>UMN-155N-07 gelový roller Signo RT1, 0,7 mm, červený</t>
  </si>
  <si>
    <t>P269811000</t>
  </si>
  <si>
    <t>UMN-155N-07 gelový roller Signo RT1, 0,7 mm, modrý</t>
  </si>
  <si>
    <t>P269803000</t>
  </si>
  <si>
    <t>UMN-155N-07 gelový roller Signo RT1, 0,7 mm, černý</t>
  </si>
  <si>
    <t>P798801000</t>
  </si>
  <si>
    <t>PIN005-200 liner, 0,05 mm, černý</t>
  </si>
  <si>
    <t>P482380000</t>
  </si>
  <si>
    <t>PIN08-200 liner, 0,8 mm, černý</t>
  </si>
  <si>
    <t>P482356000</t>
  </si>
  <si>
    <t>PIN05-200 liner, 0,5 mm, černý</t>
  </si>
  <si>
    <t>P389239000</t>
  </si>
  <si>
    <t>PIN03-200 liner, 0,3 mm, černý</t>
  </si>
  <si>
    <t>P389205000</t>
  </si>
  <si>
    <t>PIN02-200 liner, 0,2 mm, černý</t>
  </si>
  <si>
    <t>P389171000</t>
  </si>
  <si>
    <t>PIN01-200 liner, 0,1 mm, černý</t>
  </si>
  <si>
    <t>P270991000</t>
  </si>
  <si>
    <t>P270983000</t>
  </si>
  <si>
    <t>P270975000</t>
  </si>
  <si>
    <t>P230854000</t>
  </si>
  <si>
    <t>PINBR-200 liner štětcový, sépie</t>
  </si>
  <si>
    <t>P230847000</t>
  </si>
  <si>
    <t>PINBR-200 liner štětcový, sv. šedý</t>
  </si>
  <si>
    <t>P230839000</t>
  </si>
  <si>
    <t>PINBR-200 liner štětcový, tm. šedý</t>
  </si>
  <si>
    <t>P230821000</t>
  </si>
  <si>
    <t>PINBR-200 liner štětcový, černý</t>
  </si>
  <si>
    <t>P230813000</t>
  </si>
  <si>
    <t>PIN003-200 liner, 0,03 mm, černý</t>
  </si>
  <si>
    <t>P230805000</t>
  </si>
  <si>
    <t>PIN05-200 liner, 0,5 mm, sépie</t>
  </si>
  <si>
    <t>P230797000</t>
  </si>
  <si>
    <t>PIN05-200 liner, 0,5 mm, sv. šedý</t>
  </si>
  <si>
    <t>P230789000</t>
  </si>
  <si>
    <t>PIN05-200 liner, 0,5 mm, tm. šedý</t>
  </si>
  <si>
    <t>P230771000</t>
  </si>
  <si>
    <t>PIN01-200 liner, 0,1 mm, sépie</t>
  </si>
  <si>
    <t>P230763000</t>
  </si>
  <si>
    <t>PIN01-200 liner, 0,1 mm, sv. šedý</t>
  </si>
  <si>
    <t>P230755000</t>
  </si>
  <si>
    <t>PIN01-200 liner, 0,1 mm, tm. šedý</t>
  </si>
  <si>
    <t>P154633000</t>
  </si>
  <si>
    <t>PIN07-200 liner, 0,7 mm, černý</t>
  </si>
  <si>
    <t>P154625000</t>
  </si>
  <si>
    <t>PIN06-200 liner, 0,6 mm, černý</t>
  </si>
  <si>
    <t>P030783000</t>
  </si>
  <si>
    <t>PIN04-200 liner, 0,4 mm, černý</t>
  </si>
  <si>
    <t>P248393000</t>
  </si>
  <si>
    <t>EMOTT fine liner sada, 40 ks, mix barev</t>
  </si>
  <si>
    <t>P248377000</t>
  </si>
  <si>
    <t>EMOTT fine liner sada č. 2, 10 ks, mix barev</t>
  </si>
  <si>
    <t>P248344000</t>
  </si>
  <si>
    <t>EMOTT fine liner sada FLORAL č. 7, 5 ks, 0,4 mm, mix barev</t>
  </si>
  <si>
    <t>P248336000</t>
  </si>
  <si>
    <t>EMOTT fine liner sada NATURE č. 6, 5 ks, 0,4 mm, mix barev</t>
  </si>
  <si>
    <t>P248328000</t>
  </si>
  <si>
    <t>EMOTT fine liner sada CANDY č. 5, 5 ks, 0,4 mm, mix barev</t>
  </si>
  <si>
    <t>K023-0062</t>
  </si>
  <si>
    <t>K95100-15885</t>
  </si>
  <si>
    <t>prezentační laserové ukazovátko, černé</t>
  </si>
  <si>
    <t>Sanytol</t>
  </si>
  <si>
    <t>DONAU tech</t>
  </si>
  <si>
    <t>NOVINKY:</t>
  </si>
  <si>
    <t>M42650141</t>
  </si>
  <si>
    <t>Sanytol - dezinfekční mýdlo vyživující náhradní náplň, 500 ml, mandlové mléko</t>
  </si>
  <si>
    <t>NOVINKY</t>
  </si>
  <si>
    <t>M42650125</t>
  </si>
  <si>
    <t>Sanytol - dezinfekční mýdlo hydratující náhradní náplň, 500 ml, aloe vera</t>
  </si>
  <si>
    <t>UK-DT4102-01</t>
  </si>
  <si>
    <t>Kancelářská kalkulačka DONAU TECH K-DT4102-01, černá</t>
  </si>
  <si>
    <t>UK-DT4101-38</t>
  </si>
  <si>
    <t>Kancelářská kalkulačka DONAU TECH K-DT4101-38, stříbrná</t>
  </si>
  <si>
    <t>UK-DT2083-01</t>
  </si>
  <si>
    <t>Kapesní kalkulačka DONAU TECH K-DT2083-01, černá</t>
  </si>
  <si>
    <t>HENKEL</t>
  </si>
  <si>
    <t>dárek - PERSIL 36 dávek</t>
  </si>
  <si>
    <t>UK-DT4161-01</t>
  </si>
  <si>
    <t>UK-DT4128-01</t>
  </si>
  <si>
    <t>UK-DT4129-38</t>
  </si>
  <si>
    <t>M42650350</t>
  </si>
  <si>
    <t>M42650320</t>
  </si>
  <si>
    <t>APMA4073</t>
  </si>
  <si>
    <t>papír metalický, A4, 130 g, perleťový - 50 ks</t>
  </si>
  <si>
    <t>APMA4072</t>
  </si>
  <si>
    <t>papír metalický, A4, 130 g, champagne - 50 ks</t>
  </si>
  <si>
    <t>APMA4071</t>
  </si>
  <si>
    <t>papír metalický, A4, 130 g, stříbrný - 50 ks</t>
  </si>
  <si>
    <t>APMA4070</t>
  </si>
  <si>
    <t>papír metalický, A4, 130 g, zlatý - 50 ks</t>
  </si>
  <si>
    <t>celý sortiment v nákupu v min. hodnotě 2500 Kč bez DPH (netto ceny) - přibalíme DÁREK</t>
  </si>
  <si>
    <t>Kancelářská kalkulačka DONAU TECH 4161, 16 číslic, černá</t>
  </si>
  <si>
    <t>Kancelářská kalkulačka DONAU TECH 4128, 12 číslic, černá</t>
  </si>
  <si>
    <t>Kancelářská kalkulačka DONAU TECH 4129, 12 číslic, stříbrná</t>
  </si>
  <si>
    <t>A14791</t>
  </si>
  <si>
    <t>quilling papírové proužky, mix zelených barev - 120 ks</t>
  </si>
  <si>
    <t>A14790</t>
  </si>
  <si>
    <t>quilling papírové proužky, mix modrých barev - 120 ks</t>
  </si>
  <si>
    <t>A14789</t>
  </si>
  <si>
    <t>quilling papírové proužky, mix růžových barev - 120 ks</t>
  </si>
  <si>
    <t>A15139</t>
  </si>
  <si>
    <t>pěnovka tvary - srdce, samolepicí, mix druhů - 40 ks</t>
  </si>
  <si>
    <t>A13488</t>
  </si>
  <si>
    <t>pěnovka tvary - sněhové vločky se třpytkami, samolepicí, mix druhů - 22 ks</t>
  </si>
  <si>
    <t>A13485</t>
  </si>
  <si>
    <t>pěnovka tvary - hvězdy se třpytkami, samolepicí, mix druhů - 50 ks</t>
  </si>
  <si>
    <t>A13484</t>
  </si>
  <si>
    <t>pěnovka tvary - srdce se třpytkami, samolepicí, mix druhů - 50 ks</t>
  </si>
  <si>
    <t>A13483</t>
  </si>
  <si>
    <t>špejle dřevěné tenké, 200 x 3 mm, přírodní - 50 ks</t>
  </si>
  <si>
    <t>A13482</t>
  </si>
  <si>
    <t>špejle dřevěné silné, 150 x 5 mm, mix barev - 25 ks</t>
  </si>
  <si>
    <t>A13480</t>
  </si>
  <si>
    <t>dřevěné kolíčky, 35 x 7 mm, mix barev - 20 ks</t>
  </si>
  <si>
    <t>A13479</t>
  </si>
  <si>
    <t>dřevěné kolíčky, 25 x 3 mm, mix barev - 45 ks</t>
  </si>
  <si>
    <t>A13478</t>
  </si>
  <si>
    <t>dřevěné kolíčky, 25 x 3 mm, přírodní - 45 ks</t>
  </si>
  <si>
    <t>A13283</t>
  </si>
  <si>
    <t>pěnovka tvary - srdce se třpytkami, samolepicí, mix druhů - 52 ks</t>
  </si>
  <si>
    <t>A13271</t>
  </si>
  <si>
    <t>modelovací drátky Twist, 30 cm, mix barev - 50 ks</t>
  </si>
  <si>
    <t>A13270</t>
  </si>
  <si>
    <t>modelovací drátky Bright, 30 cm, mix neonových barev - 50 ks</t>
  </si>
  <si>
    <t>A13269</t>
  </si>
  <si>
    <t>nanuková dřívka, 150 x 18 mm, mix barev - 40 ks</t>
  </si>
  <si>
    <t>A13268</t>
  </si>
  <si>
    <t>nanuková dřívka, 150 x 18 mm, přírodní - 40 ks</t>
  </si>
  <si>
    <t>A13266</t>
  </si>
  <si>
    <t>MOVING EYES - oči kulaté, Ø 10 mm, samolepicí, mix barev - 100 ks</t>
  </si>
  <si>
    <t>A13264</t>
  </si>
  <si>
    <t>MOVING EYES - oči oválné, mix velikostí, samolepicí, černé - 100 ks</t>
  </si>
  <si>
    <t>A13263</t>
  </si>
  <si>
    <t>MOVING EYES - oči kulaté, mix velikostí, samolepicí, černé - 100 ks</t>
  </si>
  <si>
    <t>A13066</t>
  </si>
  <si>
    <t>modelovací drátky, 30 cm, mix metalických barev - 50 ks</t>
  </si>
  <si>
    <t>A13065</t>
  </si>
  <si>
    <t>modelovací drátky, 30 cm, mix barev - 50 ks</t>
  </si>
  <si>
    <t>A13064</t>
  </si>
  <si>
    <t>nanuková dřívka, 114 x 10 x 2 mm, mix barev - 50 ks</t>
  </si>
  <si>
    <t>A13063</t>
  </si>
  <si>
    <t>nanuková dřívka, 114 x 10 x 2 mm, přírodní - 50 ks</t>
  </si>
  <si>
    <t>A13062</t>
  </si>
  <si>
    <t>POM-POM kuličky se třpytkami, mix velikostí a barev - 78 ks</t>
  </si>
  <si>
    <t>A13061</t>
  </si>
  <si>
    <t>POM-POM kuličky, mix velikostí a barev - 78 ks</t>
  </si>
  <si>
    <t>A13058</t>
  </si>
  <si>
    <t>MOVING EYES - oči kulaté, mix velikostí, nelepicí, černé - 75 ks</t>
  </si>
  <si>
    <t>A18250</t>
  </si>
  <si>
    <t>modelovací drátky Bumpy tvarované, mix barev - 50 ks</t>
  </si>
  <si>
    <t>A18255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</si>
  <si>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</si>
  <si>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</si>
  <si>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</si>
  <si>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</si>
  <si>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A18251</t>
  </si>
  <si>
    <t>MOVING EYES - oči kulaté, Ø 6 mm, samolepicí, černé - 200 ks</t>
  </si>
  <si>
    <t>TGEC306</t>
  </si>
  <si>
    <t>Artgecko</t>
  </si>
  <si>
    <t>skicák Krafty, 300 x 300 mm, 40 bílých listů/150 g</t>
  </si>
  <si>
    <t>TGEC305</t>
  </si>
  <si>
    <t>skicák Krafty, A3 na šířku, 40 bílých listů/150 g</t>
  </si>
  <si>
    <t>TGEC304</t>
  </si>
  <si>
    <t>skicák Krafty, A4 na šířku, 40 bílých listů/150 g</t>
  </si>
  <si>
    <t>TGEC303</t>
  </si>
  <si>
    <t>skicák Krafty, A5 na šířku, 40 bílých listů/150 g</t>
  </si>
  <si>
    <t>TGEC302</t>
  </si>
  <si>
    <t>skicák Krafty, A3 na výšku, 40 bílých listů/150 g</t>
  </si>
  <si>
    <t>TGEC301</t>
  </si>
  <si>
    <t>skicák Krafty, A4 na výšku, 40 bílých listů/150 g</t>
  </si>
  <si>
    <t>TGEC300</t>
  </si>
  <si>
    <t>skicák Krafty, A5 na výšku, 40 bílých listů/150 g</t>
  </si>
  <si>
    <t>dárek - PINCS 3 mm</t>
  </si>
  <si>
    <t>sady</t>
  </si>
  <si>
    <t>P238212364</t>
  </si>
  <si>
    <t>PIN - sada 5 ks linerů (štětcové: sv. šedá/tm. šedá/sépie/černá + 0,5 černá)</t>
  </si>
  <si>
    <t>P153544972</t>
  </si>
  <si>
    <t>PIN - sada 8 ks linerů (sv. šedá 01/sv.šedá 05/tm. šedá 01/tm. šedá 05/černá 01/černá 05/černá 08/černý štětec)</t>
  </si>
  <si>
    <t>P153544967</t>
  </si>
  <si>
    <t>PIN - sada 5 ks černých linerů (003/02/05/08/černý štětcový)</t>
  </si>
  <si>
    <t>P153486603</t>
  </si>
  <si>
    <t>PIN - sada 3 ks linerů (černá 01/03/05)</t>
  </si>
  <si>
    <t>doprodej - NETTO cena</t>
  </si>
  <si>
    <t>Sanytol - dezinfekční mýdlo hydratující, 250 ml, aloe vera</t>
  </si>
  <si>
    <t>Sanytol - dezinfekční mýdlo Purifiant, 250 ml</t>
  </si>
  <si>
    <t>R81070PTR</t>
  </si>
  <si>
    <t>A18630</t>
  </si>
  <si>
    <t>A18911</t>
  </si>
  <si>
    <t>novinka</t>
  </si>
  <si>
    <t xml:space="preserve">Název </t>
  </si>
  <si>
    <t>Akční cena Kč bez DPH/ks</t>
  </si>
  <si>
    <t>SLEVA 10 % NA POLOTOVARY DLE VÝBĚRU (viz další list souboru)</t>
  </si>
  <si>
    <t>Akční katalog Office line - platnost: 1/10/ - 30/11/2021</t>
  </si>
  <si>
    <t>Akce - pozn.</t>
  </si>
  <si>
    <t>3 ks + Sanytol dez. utěrky ZDARMA</t>
  </si>
  <si>
    <t>3 ks + Sanytol dez. osvěžovač vzduchu ZDARMA</t>
  </si>
  <si>
    <r>
      <t xml:space="preserve">Artist sada popisovačů pro skicování, mix 7 hrotů, černé </t>
    </r>
    <r>
      <rPr>
        <sz val="11"/>
        <color rgb="FFFF0000"/>
        <rFont val="Calibri"/>
        <family val="2"/>
        <charset val="238"/>
      </rPr>
      <t>NOVINKA</t>
    </r>
  </si>
  <si>
    <r>
      <t xml:space="preserve">balicí papír NORDIK FUN PASTEL, mix 5 motivů, 0,70 x 2 m, displej 55 ks </t>
    </r>
    <r>
      <rPr>
        <sz val="11"/>
        <color rgb="FFFF0000"/>
        <rFont val="Calibri"/>
        <family val="2"/>
        <charset val="238"/>
      </rPr>
      <t>NOVINKA</t>
    </r>
  </si>
  <si>
    <r>
      <t xml:space="preserve">balicí papír KRAFT FUN, mix 5 motivů, 0,70 x 2 m, displej 55 ks </t>
    </r>
    <r>
      <rPr>
        <sz val="11"/>
        <color rgb="FFFF0000"/>
        <rFont val="Calibri"/>
        <family val="2"/>
        <charset val="238"/>
      </rPr>
      <t>NOVINKA</t>
    </r>
  </si>
  <si>
    <r>
      <t xml:space="preserve">sešívačka B 56XL, 170 listů, světle šedá - </t>
    </r>
    <r>
      <rPr>
        <sz val="11"/>
        <color rgb="FFFF0000"/>
        <rFont val="Calibri"/>
        <family val="2"/>
        <charset val="238"/>
      </rPr>
      <t>NOVINKA</t>
    </r>
  </si>
  <si>
    <t>SLEVA 20 % při nákupu celého displeje (PP686949243) 10 barev á 12 ks</t>
  </si>
  <si>
    <t>PINCS3-200(S) liner, 3 mm, černý - seříznutý hrot</t>
  </si>
  <si>
    <t>PINCS2-200(S) liner, 2 mm, černý - seříznutý hrot</t>
  </si>
  <si>
    <t>PINCS1-200(S) liner, 1 mm, černý - seříznutý hrot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</si>
</sst>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0" fillId="0" borderId="0" xfId="1" applyFon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5" fillId="0" borderId="1" xfId="0" applyFont="1" applyFill="1" applyBorder="1"/>
    <xf numFmtId="43" fontId="5" fillId="0" borderId="1" xfId="1" applyFont="1" applyFill="1" applyBorder="1"/>
    <xf numFmtId="0" fontId="3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0" fillId="0" borderId="1" xfId="0" applyBorder="1"/>
    <xf numFmtId="0" fontId="8" fillId="0" borderId="1" xfId="0" applyFont="1" applyBorder="1"/>
    <xf numFmtId="43" fontId="0" fillId="0" borderId="1" xfId="1" applyFont="1" applyBorder="1"/>
    <xf numFmtId="43" fontId="3" fillId="0" borderId="1" xfId="1" applyFont="1" applyBorder="1"/>
    <xf numFmtId="0" fontId="4" fillId="0" borderId="1" xfId="0" applyFont="1" applyBorder="1"/>
    <xf numFmtId="43" fontId="8" fillId="0" borderId="1" xfId="1" applyFont="1" applyBorder="1"/>
    <xf numFmtId="0" fontId="5" fillId="0" borderId="3" xfId="0" applyFont="1" applyFill="1" applyBorder="1"/>
    <xf numFmtId="43" fontId="5" fillId="0" borderId="3" xfId="1" applyFont="1" applyFill="1" applyBorder="1"/>
    <xf numFmtId="0" fontId="0" fillId="2" borderId="2" xfId="0" applyFill="1" applyBorder="1"/>
    <xf numFmtId="0" fontId="1" fillId="2" borderId="2" xfId="0" applyFont="1" applyFill="1" applyBorder="1"/>
    <xf numFmtId="43" fontId="0" fillId="2" borderId="2" xfId="1" applyFont="1" applyFill="1" applyBorder="1" applyAlignment="1">
      <alignment horizontal="center" wrapText="1"/>
    </xf>
    <xf numFmtId="43" fontId="10" fillId="2" borderId="2" xfId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5" fillId="0" borderId="3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9" fontId="0" fillId="0" borderId="1" xfId="0" applyNumberFormat="1" applyBorder="1"/>
    <xf numFmtId="0" fontId="0" fillId="0" borderId="3" xfId="0" applyBorder="1"/>
    <xf numFmtId="43" fontId="0" fillId="0" borderId="3" xfId="1" applyFont="1" applyBorder="1"/>
    <xf numFmtId="9" fontId="0" fillId="0" borderId="3" xfId="0" applyNumberFormat="1" applyBorder="1"/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177165</xdr:rowOff>
    </xdr:from>
    <xdr:to>
      <xdr:col>1</xdr:col>
      <xdr:colOff>535305</xdr:colOff>
      <xdr:row>1</xdr:row>
      <xdr:rowOff>353727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FFD79DF-5042-485A-AD6C-C30563B32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77165"/>
          <a:ext cx="1402079" cy="355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253365</xdr:colOff>
      <xdr:row>0</xdr:row>
      <xdr:rowOff>186690</xdr:rowOff>
    </xdr:from>
    <xdr:to>
      <xdr:col>1</xdr:col>
      <xdr:colOff>632459</xdr:colOff>
      <xdr:row>0</xdr:row>
      <xdr:rowOff>555657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1C9B44D-BB7C-4094-8176-87C8617DA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" y="186690"/>
          <a:ext cx="1388744" cy="368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5"/>
  <sheetViews>
    <sheetView tabSelected="1" workbookViewId="0">
      <selection activeCell="C17" sqref="C17"/>
    </sheetView>
  </sheetViews>
  <sheetFormatPr defaultRowHeight="14.4" x14ac:dyDescent="0.3"/>
  <cols>
    <col min="1" max="1" width="15.33203125" bestFit="1" customWidth="1"/>
    <col min="2" max="2" width="12.88671875" bestFit="1" customWidth="1"/>
    <col min="3" max="3" width="66.88671875" customWidth="1"/>
    <col min="4" max="4" width="14.21875" style="1" customWidth="1"/>
    <col min="5" max="5" width="14.88671875" style="1" customWidth="1"/>
    <col min="6" max="6" width="24.44140625" style="23" customWidth="1"/>
  </cols>
  <sheetData>
    <row r="2" spans="1:6" ht="38.4" customHeight="1" x14ac:dyDescent="0.3">
      <c r="C2" s="29" t="s">
        <v>413</v>
      </c>
    </row>
    <row r="3" spans="1:6" s="4" customFormat="1" ht="37.799999999999997" customHeight="1" thickBot="1" x14ac:dyDescent="0.35">
      <c r="A3" s="18" t="s">
        <v>0</v>
      </c>
      <c r="B3" s="18" t="s">
        <v>1</v>
      </c>
      <c r="C3" s="19" t="s">
        <v>410</v>
      </c>
      <c r="D3" s="20" t="s">
        <v>2</v>
      </c>
      <c r="E3" s="21" t="s">
        <v>411</v>
      </c>
      <c r="F3" s="22" t="s">
        <v>414</v>
      </c>
    </row>
    <row r="4" spans="1:6" x14ac:dyDescent="0.3">
      <c r="A4" s="16" t="s">
        <v>279</v>
      </c>
      <c r="B4" s="16" t="s">
        <v>157</v>
      </c>
      <c r="C4" s="16" t="s">
        <v>420</v>
      </c>
      <c r="D4" s="17">
        <v>2090</v>
      </c>
      <c r="E4" s="17">
        <f>D4*0.8</f>
        <v>1672</v>
      </c>
      <c r="F4" s="24">
        <v>0.2</v>
      </c>
    </row>
    <row r="5" spans="1:6" x14ac:dyDescent="0.3">
      <c r="A5" s="5" t="s">
        <v>161</v>
      </c>
      <c r="B5" s="5" t="s">
        <v>157</v>
      </c>
      <c r="C5" s="5" t="s">
        <v>162</v>
      </c>
      <c r="D5" s="6">
        <v>1671</v>
      </c>
      <c r="E5" s="6">
        <f>D5*0.8</f>
        <v>1336.8000000000002</v>
      </c>
      <c r="F5" s="25">
        <v>0.2</v>
      </c>
    </row>
    <row r="6" spans="1:6" x14ac:dyDescent="0.3">
      <c r="A6" s="5" t="s">
        <v>163</v>
      </c>
      <c r="B6" s="5" t="s">
        <v>157</v>
      </c>
      <c r="C6" s="5" t="s">
        <v>164</v>
      </c>
      <c r="D6" s="6">
        <v>3142</v>
      </c>
      <c r="E6" s="6">
        <f>D6*0.8</f>
        <v>2513.6000000000004</v>
      </c>
      <c r="F6" s="25">
        <v>0.2</v>
      </c>
    </row>
    <row r="7" spans="1:6" x14ac:dyDescent="0.3">
      <c r="A7" s="5" t="s">
        <v>165</v>
      </c>
      <c r="B7" s="5" t="s">
        <v>157</v>
      </c>
      <c r="C7" s="5" t="s">
        <v>166</v>
      </c>
      <c r="D7" s="6">
        <v>934</v>
      </c>
      <c r="E7" s="6">
        <f>D7*0.8</f>
        <v>747.2</v>
      </c>
      <c r="F7" s="25">
        <v>0.2</v>
      </c>
    </row>
    <row r="8" spans="1:6" x14ac:dyDescent="0.3">
      <c r="A8" s="5" t="s">
        <v>156</v>
      </c>
      <c r="B8" s="5" t="s">
        <v>157</v>
      </c>
      <c r="C8" s="5" t="s">
        <v>158</v>
      </c>
      <c r="D8" s="6">
        <v>43.4</v>
      </c>
      <c r="E8" s="6">
        <f t="shared" ref="E8:E9" si="0">D8*0.8</f>
        <v>34.72</v>
      </c>
      <c r="F8" s="25">
        <v>0.2</v>
      </c>
    </row>
    <row r="9" spans="1:6" x14ac:dyDescent="0.3">
      <c r="A9" s="5" t="s">
        <v>159</v>
      </c>
      <c r="B9" s="5" t="s">
        <v>157</v>
      </c>
      <c r="C9" s="5" t="s">
        <v>160</v>
      </c>
      <c r="D9" s="6">
        <v>38.700000000000003</v>
      </c>
      <c r="E9" s="6">
        <f t="shared" si="0"/>
        <v>30.960000000000004</v>
      </c>
      <c r="F9" s="25">
        <v>0.2</v>
      </c>
    </row>
    <row r="10" spans="1:6" x14ac:dyDescent="0.3">
      <c r="A10" s="5"/>
      <c r="B10" s="5"/>
      <c r="C10" s="5"/>
      <c r="D10" s="6"/>
      <c r="E10" s="6"/>
      <c r="F10" s="25"/>
    </row>
    <row r="11" spans="1:6" x14ac:dyDescent="0.3">
      <c r="A11" s="5" t="s">
        <v>167</v>
      </c>
      <c r="B11" s="5" t="s">
        <v>4</v>
      </c>
      <c r="C11" s="5" t="s">
        <v>168</v>
      </c>
      <c r="D11" s="6">
        <v>3990</v>
      </c>
      <c r="E11" s="6">
        <f>D11*0.9</f>
        <v>3591</v>
      </c>
      <c r="F11" s="25">
        <v>0.1</v>
      </c>
    </row>
    <row r="12" spans="1:6" x14ac:dyDescent="0.3">
      <c r="A12" s="5" t="s">
        <v>169</v>
      </c>
      <c r="B12" s="5" t="s">
        <v>4</v>
      </c>
      <c r="C12" s="5" t="s">
        <v>170</v>
      </c>
      <c r="D12" s="6">
        <v>2490</v>
      </c>
      <c r="E12" s="6">
        <f t="shared" ref="E12:E13" si="1">D12*0.9</f>
        <v>2241</v>
      </c>
      <c r="F12" s="25">
        <v>0.1</v>
      </c>
    </row>
    <row r="13" spans="1:6" x14ac:dyDescent="0.3">
      <c r="A13" s="5" t="s">
        <v>171</v>
      </c>
      <c r="B13" s="5" t="s">
        <v>4</v>
      </c>
      <c r="C13" s="5" t="s">
        <v>172</v>
      </c>
      <c r="D13" s="6">
        <v>6890</v>
      </c>
      <c r="E13" s="6">
        <f t="shared" si="1"/>
        <v>6201</v>
      </c>
      <c r="F13" s="25">
        <v>0.1</v>
      </c>
    </row>
    <row r="14" spans="1:6" x14ac:dyDescent="0.3">
      <c r="A14" s="5"/>
      <c r="B14" s="5"/>
      <c r="C14" s="5"/>
      <c r="D14" s="6"/>
      <c r="E14" s="6"/>
      <c r="F14" s="26"/>
    </row>
    <row r="15" spans="1:6" x14ac:dyDescent="0.3">
      <c r="A15" s="5" t="s">
        <v>3</v>
      </c>
      <c r="B15" s="5" t="s">
        <v>4</v>
      </c>
      <c r="C15" s="5" t="s">
        <v>5</v>
      </c>
      <c r="D15" s="6">
        <v>440</v>
      </c>
      <c r="E15" s="6">
        <f>D15*0.85</f>
        <v>374</v>
      </c>
      <c r="F15" s="25">
        <v>0.15</v>
      </c>
    </row>
    <row r="16" spans="1:6" x14ac:dyDescent="0.3">
      <c r="A16" s="5" t="s">
        <v>6</v>
      </c>
      <c r="B16" s="5" t="s">
        <v>4</v>
      </c>
      <c r="C16" s="5" t="s">
        <v>7</v>
      </c>
      <c r="D16" s="6">
        <v>342</v>
      </c>
      <c r="E16" s="6">
        <f t="shared" ref="E16:E19" si="2">D16*0.85</f>
        <v>290.7</v>
      </c>
      <c r="F16" s="25">
        <v>0.15</v>
      </c>
    </row>
    <row r="17" spans="1:6" x14ac:dyDescent="0.3">
      <c r="A17" s="5" t="s">
        <v>8</v>
      </c>
      <c r="B17" s="5" t="s">
        <v>4</v>
      </c>
      <c r="C17" s="5" t="s">
        <v>9</v>
      </c>
      <c r="D17" s="6">
        <v>267</v>
      </c>
      <c r="E17" s="6">
        <f t="shared" si="2"/>
        <v>226.95</v>
      </c>
      <c r="F17" s="25">
        <v>0.15</v>
      </c>
    </row>
    <row r="18" spans="1:6" x14ac:dyDescent="0.3">
      <c r="A18" s="5" t="s">
        <v>10</v>
      </c>
      <c r="B18" s="5" t="s">
        <v>4</v>
      </c>
      <c r="C18" s="5" t="s">
        <v>11</v>
      </c>
      <c r="D18" s="6">
        <v>119</v>
      </c>
      <c r="E18" s="6">
        <f t="shared" si="2"/>
        <v>101.14999999999999</v>
      </c>
      <c r="F18" s="25">
        <v>0.15</v>
      </c>
    </row>
    <row r="19" spans="1:6" x14ac:dyDescent="0.3">
      <c r="A19" s="5" t="s">
        <v>12</v>
      </c>
      <c r="B19" s="5" t="s">
        <v>4</v>
      </c>
      <c r="C19" s="5" t="s">
        <v>13</v>
      </c>
      <c r="D19" s="6">
        <v>64</v>
      </c>
      <c r="E19" s="6">
        <f t="shared" si="2"/>
        <v>54.4</v>
      </c>
      <c r="F19" s="25">
        <v>0.15</v>
      </c>
    </row>
    <row r="20" spans="1:6" x14ac:dyDescent="0.3">
      <c r="A20" s="5" t="s">
        <v>18</v>
      </c>
      <c r="B20" s="5" t="s">
        <v>4</v>
      </c>
      <c r="C20" s="5" t="s">
        <v>19</v>
      </c>
      <c r="D20" s="6">
        <v>63.5</v>
      </c>
      <c r="E20" s="6">
        <f>D20*0.8</f>
        <v>50.800000000000004</v>
      </c>
      <c r="F20" s="25">
        <v>0.2</v>
      </c>
    </row>
    <row r="21" spans="1:6" x14ac:dyDescent="0.3">
      <c r="A21" s="5" t="s">
        <v>20</v>
      </c>
      <c r="B21" s="5" t="s">
        <v>4</v>
      </c>
      <c r="C21" s="5" t="s">
        <v>21</v>
      </c>
      <c r="D21" s="6">
        <v>46</v>
      </c>
      <c r="E21" s="6">
        <f>D21*0.8</f>
        <v>36.800000000000004</v>
      </c>
      <c r="F21" s="25">
        <v>0.2</v>
      </c>
    </row>
    <row r="22" spans="1:6" x14ac:dyDescent="0.3">
      <c r="A22" s="5"/>
      <c r="B22" s="5"/>
      <c r="C22" s="5"/>
      <c r="D22" s="6"/>
      <c r="E22" s="6"/>
      <c r="F22" s="25"/>
    </row>
    <row r="23" spans="1:6" x14ac:dyDescent="0.3">
      <c r="A23" s="5" t="s">
        <v>14</v>
      </c>
      <c r="B23" s="5" t="s">
        <v>4</v>
      </c>
      <c r="C23" s="5" t="s">
        <v>15</v>
      </c>
      <c r="D23" s="6">
        <v>168</v>
      </c>
      <c r="E23" s="6">
        <f>D23*0.85</f>
        <v>142.79999999999998</v>
      </c>
      <c r="F23" s="25">
        <v>0.15</v>
      </c>
    </row>
    <row r="24" spans="1:6" x14ac:dyDescent="0.3">
      <c r="A24" s="5" t="s">
        <v>16</v>
      </c>
      <c r="B24" s="5" t="s">
        <v>4</v>
      </c>
      <c r="C24" s="5" t="s">
        <v>17</v>
      </c>
      <c r="D24" s="6">
        <v>147</v>
      </c>
      <c r="E24" s="6">
        <f t="shared" ref="E24" si="3">D24*0.85</f>
        <v>124.95</v>
      </c>
      <c r="F24" s="25">
        <v>0.15</v>
      </c>
    </row>
    <row r="25" spans="1:6" x14ac:dyDescent="0.3">
      <c r="A25" s="5" t="s">
        <v>280</v>
      </c>
      <c r="B25" s="5" t="s">
        <v>4</v>
      </c>
      <c r="C25" s="5" t="s">
        <v>281</v>
      </c>
      <c r="D25" s="6">
        <v>679</v>
      </c>
      <c r="E25" s="6">
        <f>D25*0.9</f>
        <v>611.1</v>
      </c>
      <c r="F25" s="25">
        <v>0.1</v>
      </c>
    </row>
    <row r="26" spans="1:6" x14ac:dyDescent="0.3">
      <c r="A26" s="5"/>
      <c r="B26" s="5"/>
      <c r="C26" s="7" t="s">
        <v>287</v>
      </c>
      <c r="D26" s="6"/>
      <c r="E26" s="6"/>
      <c r="F26" s="25"/>
    </row>
    <row r="27" spans="1:6" x14ac:dyDescent="0.3">
      <c r="A27" s="5" t="s">
        <v>290</v>
      </c>
      <c r="B27" s="5" t="s">
        <v>283</v>
      </c>
      <c r="C27" s="5" t="s">
        <v>291</v>
      </c>
      <c r="D27" s="6">
        <v>164.88</v>
      </c>
      <c r="E27" s="6">
        <f t="shared" ref="E27:E44" si="4">D27*0.9</f>
        <v>148.392</v>
      </c>
      <c r="F27" s="25">
        <v>0.1</v>
      </c>
    </row>
    <row r="28" spans="1:6" x14ac:dyDescent="0.3">
      <c r="A28" s="5" t="s">
        <v>292</v>
      </c>
      <c r="B28" s="5" t="s">
        <v>283</v>
      </c>
      <c r="C28" s="5" t="s">
        <v>293</v>
      </c>
      <c r="D28" s="6">
        <v>253.39</v>
      </c>
      <c r="E28" s="6">
        <f t="shared" si="4"/>
        <v>228.05099999999999</v>
      </c>
      <c r="F28" s="25">
        <v>0.1</v>
      </c>
    </row>
    <row r="29" spans="1:6" x14ac:dyDescent="0.3">
      <c r="A29" s="5" t="s">
        <v>294</v>
      </c>
      <c r="B29" s="5" t="s">
        <v>283</v>
      </c>
      <c r="C29" s="5" t="s">
        <v>295</v>
      </c>
      <c r="D29" s="6">
        <v>58.43</v>
      </c>
      <c r="E29" s="6">
        <f t="shared" si="4"/>
        <v>52.587000000000003</v>
      </c>
      <c r="F29" s="25">
        <v>0.1</v>
      </c>
    </row>
    <row r="30" spans="1:6" x14ac:dyDescent="0.3">
      <c r="A30" s="5" t="s">
        <v>298</v>
      </c>
      <c r="B30" s="5" t="s">
        <v>283</v>
      </c>
      <c r="C30" s="5" t="s">
        <v>312</v>
      </c>
      <c r="D30" s="6">
        <v>252.5</v>
      </c>
      <c r="E30" s="6">
        <f t="shared" si="4"/>
        <v>227.25</v>
      </c>
      <c r="F30" s="25">
        <v>0.1</v>
      </c>
    </row>
    <row r="31" spans="1:6" x14ac:dyDescent="0.3">
      <c r="A31" s="5" t="s">
        <v>299</v>
      </c>
      <c r="B31" s="5" t="s">
        <v>283</v>
      </c>
      <c r="C31" s="5" t="s">
        <v>313</v>
      </c>
      <c r="D31" s="6">
        <v>206.4</v>
      </c>
      <c r="E31" s="6">
        <f t="shared" si="4"/>
        <v>185.76000000000002</v>
      </c>
      <c r="F31" s="25">
        <v>0.1</v>
      </c>
    </row>
    <row r="32" spans="1:6" x14ac:dyDescent="0.3">
      <c r="A32" s="5" t="s">
        <v>300</v>
      </c>
      <c r="B32" s="5" t="s">
        <v>283</v>
      </c>
      <c r="C32" s="5" t="s">
        <v>314</v>
      </c>
      <c r="D32" s="6">
        <v>344.5</v>
      </c>
      <c r="E32" s="6">
        <f t="shared" si="4"/>
        <v>310.05</v>
      </c>
      <c r="F32" s="25">
        <v>0.1</v>
      </c>
    </row>
    <row r="33" spans="1:6" x14ac:dyDescent="0.3">
      <c r="A33" s="5"/>
      <c r="B33" s="5"/>
      <c r="C33" s="5"/>
      <c r="D33" s="6"/>
      <c r="E33" s="6"/>
      <c r="F33" s="26"/>
    </row>
    <row r="34" spans="1:6" x14ac:dyDescent="0.3">
      <c r="A34" s="5" t="s">
        <v>110</v>
      </c>
      <c r="B34" s="5" t="s">
        <v>111</v>
      </c>
      <c r="C34" s="5" t="s">
        <v>112</v>
      </c>
      <c r="D34" s="6">
        <v>1430</v>
      </c>
      <c r="E34" s="6">
        <f t="shared" si="4"/>
        <v>1287</v>
      </c>
      <c r="F34" s="25">
        <v>0.1</v>
      </c>
    </row>
    <row r="35" spans="1:6" x14ac:dyDescent="0.3">
      <c r="A35" s="5" t="s">
        <v>113</v>
      </c>
      <c r="B35" s="5" t="s">
        <v>111</v>
      </c>
      <c r="C35" s="5" t="s">
        <v>114</v>
      </c>
      <c r="D35" s="6">
        <v>1540</v>
      </c>
      <c r="E35" s="6">
        <f t="shared" si="4"/>
        <v>1386</v>
      </c>
      <c r="F35" s="25">
        <v>0.1</v>
      </c>
    </row>
    <row r="36" spans="1:6" x14ac:dyDescent="0.3">
      <c r="A36" s="5" t="s">
        <v>115</v>
      </c>
      <c r="B36" s="5" t="s">
        <v>111</v>
      </c>
      <c r="C36" s="5" t="s">
        <v>116</v>
      </c>
      <c r="D36" s="6">
        <v>43</v>
      </c>
      <c r="E36" s="6">
        <f t="shared" si="4"/>
        <v>38.700000000000003</v>
      </c>
      <c r="F36" s="25">
        <v>0.1</v>
      </c>
    </row>
    <row r="37" spans="1:6" x14ac:dyDescent="0.3">
      <c r="A37" s="5" t="s">
        <v>117</v>
      </c>
      <c r="B37" s="5" t="s">
        <v>111</v>
      </c>
      <c r="C37" s="5" t="s">
        <v>118</v>
      </c>
      <c r="D37" s="6">
        <v>43</v>
      </c>
      <c r="E37" s="6">
        <f t="shared" si="4"/>
        <v>38.700000000000003</v>
      </c>
      <c r="F37" s="25">
        <v>0.1</v>
      </c>
    </row>
    <row r="38" spans="1:6" x14ac:dyDescent="0.3">
      <c r="A38" s="5" t="s">
        <v>119</v>
      </c>
      <c r="B38" s="5" t="s">
        <v>111</v>
      </c>
      <c r="C38" s="5" t="s">
        <v>120</v>
      </c>
      <c r="D38" s="6">
        <v>43</v>
      </c>
      <c r="E38" s="6">
        <f t="shared" si="4"/>
        <v>38.700000000000003</v>
      </c>
      <c r="F38" s="25">
        <v>0.1</v>
      </c>
    </row>
    <row r="39" spans="1:6" x14ac:dyDescent="0.3">
      <c r="A39" s="5" t="s">
        <v>121</v>
      </c>
      <c r="B39" s="5" t="s">
        <v>111</v>
      </c>
      <c r="C39" s="5" t="s">
        <v>122</v>
      </c>
      <c r="D39" s="6">
        <v>43</v>
      </c>
      <c r="E39" s="6">
        <f t="shared" si="4"/>
        <v>38.700000000000003</v>
      </c>
      <c r="F39" s="25">
        <v>0.1</v>
      </c>
    </row>
    <row r="40" spans="1:6" x14ac:dyDescent="0.3">
      <c r="A40" s="5" t="s">
        <v>123</v>
      </c>
      <c r="B40" s="5" t="s">
        <v>111</v>
      </c>
      <c r="C40" s="5" t="s">
        <v>124</v>
      </c>
      <c r="D40" s="6">
        <v>43</v>
      </c>
      <c r="E40" s="6">
        <f t="shared" si="4"/>
        <v>38.700000000000003</v>
      </c>
      <c r="F40" s="25">
        <v>0.1</v>
      </c>
    </row>
    <row r="41" spans="1:6" x14ac:dyDescent="0.3">
      <c r="A41" s="5" t="s">
        <v>125</v>
      </c>
      <c r="B41" s="5" t="s">
        <v>111</v>
      </c>
      <c r="C41" s="5" t="s">
        <v>126</v>
      </c>
      <c r="D41" s="6">
        <v>43</v>
      </c>
      <c r="E41" s="6">
        <f t="shared" si="4"/>
        <v>38.700000000000003</v>
      </c>
      <c r="F41" s="25">
        <v>0.1</v>
      </c>
    </row>
    <row r="42" spans="1:6" x14ac:dyDescent="0.3">
      <c r="A42" s="5" t="s">
        <v>127</v>
      </c>
      <c r="B42" s="5" t="s">
        <v>111</v>
      </c>
      <c r="C42" s="5" t="s">
        <v>128</v>
      </c>
      <c r="D42" s="6">
        <v>43</v>
      </c>
      <c r="E42" s="6">
        <f t="shared" si="4"/>
        <v>38.700000000000003</v>
      </c>
      <c r="F42" s="25">
        <v>0.1</v>
      </c>
    </row>
    <row r="43" spans="1:6" x14ac:dyDescent="0.3">
      <c r="A43" s="5" t="s">
        <v>129</v>
      </c>
      <c r="B43" s="5" t="s">
        <v>111</v>
      </c>
      <c r="C43" s="5" t="s">
        <v>130</v>
      </c>
      <c r="D43" s="6">
        <v>57</v>
      </c>
      <c r="E43" s="6">
        <f t="shared" si="4"/>
        <v>51.300000000000004</v>
      </c>
      <c r="F43" s="25">
        <v>0.1</v>
      </c>
    </row>
    <row r="44" spans="1:6" x14ac:dyDescent="0.3">
      <c r="A44" s="5" t="s">
        <v>131</v>
      </c>
      <c r="B44" s="5" t="s">
        <v>111</v>
      </c>
      <c r="C44" s="5" t="s">
        <v>132</v>
      </c>
      <c r="D44" s="6">
        <v>43</v>
      </c>
      <c r="E44" s="6">
        <f t="shared" si="4"/>
        <v>38.700000000000003</v>
      </c>
      <c r="F44" s="25">
        <v>0.1</v>
      </c>
    </row>
    <row r="45" spans="1:6" x14ac:dyDescent="0.3">
      <c r="A45" s="5"/>
      <c r="B45" s="5"/>
      <c r="C45" s="5"/>
      <c r="D45" s="6"/>
      <c r="E45" s="6"/>
      <c r="F45" s="26"/>
    </row>
    <row r="46" spans="1:6" x14ac:dyDescent="0.3">
      <c r="A46" s="5" t="s">
        <v>133</v>
      </c>
      <c r="B46" s="5" t="s">
        <v>134</v>
      </c>
      <c r="C46" s="5" t="s">
        <v>135</v>
      </c>
      <c r="D46" s="6">
        <v>285.39999999999998</v>
      </c>
      <c r="E46" s="6">
        <f>D46*0.85</f>
        <v>242.58999999999997</v>
      </c>
      <c r="F46" s="25">
        <v>0.15</v>
      </c>
    </row>
    <row r="47" spans="1:6" x14ac:dyDescent="0.3">
      <c r="A47" s="5" t="s">
        <v>136</v>
      </c>
      <c r="B47" s="5" t="s">
        <v>134</v>
      </c>
      <c r="C47" s="5" t="s">
        <v>137</v>
      </c>
      <c r="D47" s="6">
        <v>126.8</v>
      </c>
      <c r="E47" s="6">
        <f t="shared" ref="E47:E56" si="5">D47*0.85</f>
        <v>107.78</v>
      </c>
      <c r="F47" s="25">
        <v>0.15</v>
      </c>
    </row>
    <row r="48" spans="1:6" x14ac:dyDescent="0.3">
      <c r="A48" s="5" t="s">
        <v>138</v>
      </c>
      <c r="B48" s="5" t="s">
        <v>134</v>
      </c>
      <c r="C48" s="5" t="s">
        <v>139</v>
      </c>
      <c r="D48" s="6">
        <v>126.8</v>
      </c>
      <c r="E48" s="6">
        <f t="shared" si="5"/>
        <v>107.78</v>
      </c>
      <c r="F48" s="25">
        <v>0.15</v>
      </c>
    </row>
    <row r="49" spans="1:6" x14ac:dyDescent="0.3">
      <c r="A49" s="5" t="s">
        <v>140</v>
      </c>
      <c r="B49" s="5" t="s">
        <v>134</v>
      </c>
      <c r="C49" s="5" t="s">
        <v>141</v>
      </c>
      <c r="D49" s="6">
        <v>126.8</v>
      </c>
      <c r="E49" s="6">
        <f t="shared" si="5"/>
        <v>107.78</v>
      </c>
      <c r="F49" s="25">
        <v>0.15</v>
      </c>
    </row>
    <row r="50" spans="1:6" x14ac:dyDescent="0.3">
      <c r="A50" s="5" t="s">
        <v>142</v>
      </c>
      <c r="B50" s="5" t="s">
        <v>134</v>
      </c>
      <c r="C50" s="5" t="s">
        <v>143</v>
      </c>
      <c r="D50" s="6">
        <v>147.9</v>
      </c>
      <c r="E50" s="6">
        <f t="shared" si="5"/>
        <v>125.715</v>
      </c>
      <c r="F50" s="25">
        <v>0.15</v>
      </c>
    </row>
    <row r="51" spans="1:6" x14ac:dyDescent="0.3">
      <c r="A51" s="5" t="s">
        <v>144</v>
      </c>
      <c r="B51" s="5" t="s">
        <v>134</v>
      </c>
      <c r="C51" s="5" t="s">
        <v>145</v>
      </c>
      <c r="D51" s="6">
        <v>211.4</v>
      </c>
      <c r="E51" s="6">
        <f t="shared" si="5"/>
        <v>179.69</v>
      </c>
      <c r="F51" s="25">
        <v>0.15</v>
      </c>
    </row>
    <row r="52" spans="1:6" x14ac:dyDescent="0.3">
      <c r="A52" s="5" t="s">
        <v>146</v>
      </c>
      <c r="B52" s="5" t="s">
        <v>134</v>
      </c>
      <c r="C52" s="5" t="s">
        <v>147</v>
      </c>
      <c r="D52" s="6">
        <v>158.6</v>
      </c>
      <c r="E52" s="6">
        <f t="shared" si="5"/>
        <v>134.81</v>
      </c>
      <c r="F52" s="25">
        <v>0.15</v>
      </c>
    </row>
    <row r="53" spans="1:6" x14ac:dyDescent="0.3">
      <c r="A53" s="5" t="s">
        <v>148</v>
      </c>
      <c r="B53" s="5" t="s">
        <v>134</v>
      </c>
      <c r="C53" s="5" t="s">
        <v>149</v>
      </c>
      <c r="D53" s="6">
        <v>131.30000000000001</v>
      </c>
      <c r="E53" s="6">
        <f t="shared" si="5"/>
        <v>111.605</v>
      </c>
      <c r="F53" s="25">
        <v>0.15</v>
      </c>
    </row>
    <row r="54" spans="1:6" x14ac:dyDescent="0.3">
      <c r="A54" s="5" t="s">
        <v>150</v>
      </c>
      <c r="B54" s="5" t="s">
        <v>134</v>
      </c>
      <c r="C54" s="5" t="s">
        <v>151</v>
      </c>
      <c r="D54" s="6">
        <v>131.30000000000001</v>
      </c>
      <c r="E54" s="6">
        <f t="shared" si="5"/>
        <v>111.605</v>
      </c>
      <c r="F54" s="25">
        <v>0.15</v>
      </c>
    </row>
    <row r="55" spans="1:6" x14ac:dyDescent="0.3">
      <c r="A55" s="5" t="s">
        <v>152</v>
      </c>
      <c r="B55" s="5" t="s">
        <v>134</v>
      </c>
      <c r="C55" s="5" t="s">
        <v>153</v>
      </c>
      <c r="D55" s="6">
        <v>131.30000000000001</v>
      </c>
      <c r="E55" s="6">
        <f t="shared" si="5"/>
        <v>111.605</v>
      </c>
      <c r="F55" s="25">
        <v>0.15</v>
      </c>
    </row>
    <row r="56" spans="1:6" x14ac:dyDescent="0.3">
      <c r="A56" s="5" t="s">
        <v>154</v>
      </c>
      <c r="B56" s="5" t="s">
        <v>134</v>
      </c>
      <c r="C56" s="5" t="s">
        <v>155</v>
      </c>
      <c r="D56" s="6">
        <v>540.9</v>
      </c>
      <c r="E56" s="6">
        <f t="shared" si="5"/>
        <v>459.76499999999999</v>
      </c>
      <c r="F56" s="25">
        <v>0.15</v>
      </c>
    </row>
    <row r="57" spans="1:6" x14ac:dyDescent="0.3">
      <c r="A57" s="5"/>
      <c r="B57" s="5"/>
      <c r="C57" s="5"/>
      <c r="D57" s="6"/>
      <c r="E57" s="6"/>
      <c r="F57" s="26"/>
    </row>
    <row r="58" spans="1:6" x14ac:dyDescent="0.3">
      <c r="A58" s="5" t="s">
        <v>93</v>
      </c>
      <c r="B58" s="5" t="s">
        <v>94</v>
      </c>
      <c r="C58" s="5" t="s">
        <v>95</v>
      </c>
      <c r="D58" s="6">
        <v>89</v>
      </c>
      <c r="E58" s="6">
        <f>D58*0.9</f>
        <v>80.100000000000009</v>
      </c>
      <c r="F58" s="25">
        <v>0.1</v>
      </c>
    </row>
    <row r="59" spans="1:6" x14ac:dyDescent="0.3">
      <c r="A59" s="5" t="s">
        <v>96</v>
      </c>
      <c r="B59" s="5" t="s">
        <v>94</v>
      </c>
      <c r="C59" s="5" t="s">
        <v>97</v>
      </c>
      <c r="D59" s="6">
        <v>126</v>
      </c>
      <c r="E59" s="6">
        <f t="shared" ref="E59:E63" si="6">D59*0.9</f>
        <v>113.4</v>
      </c>
      <c r="F59" s="25">
        <v>0.1</v>
      </c>
    </row>
    <row r="60" spans="1:6" x14ac:dyDescent="0.3">
      <c r="A60" s="5" t="s">
        <v>98</v>
      </c>
      <c r="B60" s="5" t="s">
        <v>94</v>
      </c>
      <c r="C60" s="5" t="s">
        <v>99</v>
      </c>
      <c r="D60" s="6">
        <v>169</v>
      </c>
      <c r="E60" s="6">
        <f t="shared" si="6"/>
        <v>152.1</v>
      </c>
      <c r="F60" s="25">
        <v>0.1</v>
      </c>
    </row>
    <row r="61" spans="1:6" x14ac:dyDescent="0.3">
      <c r="A61" s="5" t="s">
        <v>100</v>
      </c>
      <c r="B61" s="5" t="s">
        <v>94</v>
      </c>
      <c r="C61" s="5" t="s">
        <v>101</v>
      </c>
      <c r="D61" s="6">
        <v>169</v>
      </c>
      <c r="E61" s="6">
        <f t="shared" si="6"/>
        <v>152.1</v>
      </c>
      <c r="F61" s="25">
        <v>0.1</v>
      </c>
    </row>
    <row r="62" spans="1:6" x14ac:dyDescent="0.3">
      <c r="A62" s="5" t="s">
        <v>102</v>
      </c>
      <c r="B62" s="5" t="s">
        <v>94</v>
      </c>
      <c r="C62" s="5" t="s">
        <v>103</v>
      </c>
      <c r="D62" s="6">
        <v>169</v>
      </c>
      <c r="E62" s="6">
        <f t="shared" si="6"/>
        <v>152.1</v>
      </c>
      <c r="F62" s="25">
        <v>0.1</v>
      </c>
    </row>
    <row r="63" spans="1:6" x14ac:dyDescent="0.3">
      <c r="A63" s="5" t="s">
        <v>104</v>
      </c>
      <c r="B63" s="5" t="s">
        <v>94</v>
      </c>
      <c r="C63" s="5" t="s">
        <v>105</v>
      </c>
      <c r="D63" s="6">
        <v>169</v>
      </c>
      <c r="E63" s="6">
        <f t="shared" si="6"/>
        <v>152.1</v>
      </c>
      <c r="F63" s="25">
        <v>0.1</v>
      </c>
    </row>
    <row r="64" spans="1:6" x14ac:dyDescent="0.3">
      <c r="A64" s="5" t="s">
        <v>106</v>
      </c>
      <c r="B64" s="5" t="s">
        <v>94</v>
      </c>
      <c r="C64" s="5" t="s">
        <v>107</v>
      </c>
      <c r="D64" s="6">
        <v>5848.39</v>
      </c>
      <c r="E64" s="6">
        <v>2342</v>
      </c>
      <c r="F64" s="26" t="s">
        <v>403</v>
      </c>
    </row>
    <row r="65" spans="1:6" ht="28.8" x14ac:dyDescent="0.3">
      <c r="A65" s="5" t="s">
        <v>108</v>
      </c>
      <c r="B65" s="5" t="s">
        <v>94</v>
      </c>
      <c r="C65" s="8" t="s">
        <v>109</v>
      </c>
      <c r="D65" s="6">
        <v>1896</v>
      </c>
      <c r="E65" s="6">
        <v>858</v>
      </c>
      <c r="F65" s="26" t="s">
        <v>403</v>
      </c>
    </row>
    <row r="66" spans="1:6" x14ac:dyDescent="0.3">
      <c r="A66" s="5"/>
      <c r="B66" s="5"/>
      <c r="C66" s="5"/>
      <c r="D66" s="6"/>
      <c r="E66" s="6"/>
      <c r="F66" s="26"/>
    </row>
    <row r="67" spans="1:6" x14ac:dyDescent="0.3">
      <c r="A67" s="5" t="s">
        <v>269</v>
      </c>
      <c r="B67" s="5" t="s">
        <v>174</v>
      </c>
      <c r="C67" s="5" t="s">
        <v>270</v>
      </c>
      <c r="D67" s="6">
        <v>1321.49</v>
      </c>
      <c r="E67" s="6">
        <f>D67*0.93</f>
        <v>1228.9857000000002</v>
      </c>
      <c r="F67" s="25">
        <v>7.0000000000000007E-2</v>
      </c>
    </row>
    <row r="68" spans="1:6" x14ac:dyDescent="0.3">
      <c r="A68" s="5" t="s">
        <v>271</v>
      </c>
      <c r="B68" s="5" t="s">
        <v>174</v>
      </c>
      <c r="C68" s="5" t="s">
        <v>272</v>
      </c>
      <c r="D68" s="6">
        <v>329.75</v>
      </c>
      <c r="E68" s="6">
        <f t="shared" ref="E68:E71" si="7">D68*0.93</f>
        <v>306.66750000000002</v>
      </c>
      <c r="F68" s="25">
        <v>7.0000000000000007E-2</v>
      </c>
    </row>
    <row r="69" spans="1:6" x14ac:dyDescent="0.3">
      <c r="A69" s="5" t="s">
        <v>273</v>
      </c>
      <c r="B69" s="5" t="s">
        <v>174</v>
      </c>
      <c r="C69" s="5" t="s">
        <v>274</v>
      </c>
      <c r="D69" s="6">
        <v>164.46</v>
      </c>
      <c r="E69" s="6">
        <f t="shared" si="7"/>
        <v>152.94780000000003</v>
      </c>
      <c r="F69" s="25">
        <v>7.0000000000000007E-2</v>
      </c>
    </row>
    <row r="70" spans="1:6" x14ac:dyDescent="0.3">
      <c r="A70" s="5" t="s">
        <v>275</v>
      </c>
      <c r="B70" s="5" t="s">
        <v>174</v>
      </c>
      <c r="C70" s="5" t="s">
        <v>276</v>
      </c>
      <c r="D70" s="6">
        <v>164.46</v>
      </c>
      <c r="E70" s="6">
        <f t="shared" si="7"/>
        <v>152.94780000000003</v>
      </c>
      <c r="F70" s="25">
        <v>7.0000000000000007E-2</v>
      </c>
    </row>
    <row r="71" spans="1:6" x14ac:dyDescent="0.3">
      <c r="A71" s="5" t="s">
        <v>277</v>
      </c>
      <c r="B71" s="5" t="s">
        <v>174</v>
      </c>
      <c r="C71" s="5" t="s">
        <v>278</v>
      </c>
      <c r="D71" s="6">
        <v>164.46</v>
      </c>
      <c r="E71" s="6">
        <f t="shared" si="7"/>
        <v>152.94780000000003</v>
      </c>
      <c r="F71" s="25">
        <v>7.0000000000000007E-2</v>
      </c>
    </row>
    <row r="72" spans="1:6" x14ac:dyDescent="0.3">
      <c r="A72" s="5"/>
      <c r="B72" s="5"/>
      <c r="C72" s="5"/>
      <c r="D72" s="6"/>
      <c r="E72" s="6"/>
      <c r="F72" s="26"/>
    </row>
    <row r="73" spans="1:6" x14ac:dyDescent="0.3">
      <c r="A73" s="5" t="s">
        <v>173</v>
      </c>
      <c r="B73" s="5" t="s">
        <v>174</v>
      </c>
      <c r="C73" s="5" t="s">
        <v>175</v>
      </c>
      <c r="D73" s="6">
        <v>55.37</v>
      </c>
      <c r="E73" s="6">
        <f>D73*0.8</f>
        <v>44.295999999999999</v>
      </c>
      <c r="F73" s="25">
        <v>0.2</v>
      </c>
    </row>
    <row r="74" spans="1:6" x14ac:dyDescent="0.3">
      <c r="A74" s="5" t="s">
        <v>176</v>
      </c>
      <c r="B74" s="5" t="s">
        <v>174</v>
      </c>
      <c r="C74" s="5" t="s">
        <v>177</v>
      </c>
      <c r="D74" s="6">
        <v>55.37</v>
      </c>
      <c r="E74" s="6">
        <f t="shared" ref="E74:E86" si="8">D74*0.8</f>
        <v>44.295999999999999</v>
      </c>
      <c r="F74" s="25">
        <v>0.2</v>
      </c>
    </row>
    <row r="75" spans="1:6" x14ac:dyDescent="0.3">
      <c r="A75" s="5" t="s">
        <v>178</v>
      </c>
      <c r="B75" s="5" t="s">
        <v>174</v>
      </c>
      <c r="C75" s="5" t="s">
        <v>179</v>
      </c>
      <c r="D75" s="6">
        <v>55.37</v>
      </c>
      <c r="E75" s="6">
        <f t="shared" si="8"/>
        <v>44.295999999999999</v>
      </c>
      <c r="F75" s="25">
        <v>0.2</v>
      </c>
    </row>
    <row r="76" spans="1:6" x14ac:dyDescent="0.3">
      <c r="A76" s="5" t="s">
        <v>180</v>
      </c>
      <c r="B76" s="5" t="s">
        <v>174</v>
      </c>
      <c r="C76" s="5" t="s">
        <v>181</v>
      </c>
      <c r="D76" s="6">
        <v>55.37</v>
      </c>
      <c r="E76" s="6">
        <f t="shared" si="8"/>
        <v>44.295999999999999</v>
      </c>
      <c r="F76" s="25">
        <v>0.2</v>
      </c>
    </row>
    <row r="77" spans="1:6" x14ac:dyDescent="0.3">
      <c r="A77" s="5" t="s">
        <v>182</v>
      </c>
      <c r="B77" s="5" t="s">
        <v>174</v>
      </c>
      <c r="C77" s="5" t="s">
        <v>183</v>
      </c>
      <c r="D77" s="6">
        <v>55.37</v>
      </c>
      <c r="E77" s="6">
        <f t="shared" si="8"/>
        <v>44.295999999999999</v>
      </c>
      <c r="F77" s="25">
        <v>0.2</v>
      </c>
    </row>
    <row r="78" spans="1:6" x14ac:dyDescent="0.3">
      <c r="A78" s="5" t="s">
        <v>184</v>
      </c>
      <c r="B78" s="5" t="s">
        <v>174</v>
      </c>
      <c r="C78" s="5" t="s">
        <v>185</v>
      </c>
      <c r="D78" s="6">
        <v>55.37</v>
      </c>
      <c r="E78" s="6">
        <f t="shared" si="8"/>
        <v>44.295999999999999</v>
      </c>
      <c r="F78" s="25">
        <v>0.2</v>
      </c>
    </row>
    <row r="79" spans="1:6" x14ac:dyDescent="0.3">
      <c r="A79" s="5" t="s">
        <v>186</v>
      </c>
      <c r="B79" s="5" t="s">
        <v>174</v>
      </c>
      <c r="C79" s="5" t="s">
        <v>187</v>
      </c>
      <c r="D79" s="6">
        <v>55.37</v>
      </c>
      <c r="E79" s="6">
        <f t="shared" si="8"/>
        <v>44.295999999999999</v>
      </c>
      <c r="F79" s="25">
        <v>0.2</v>
      </c>
    </row>
    <row r="80" spans="1:6" x14ac:dyDescent="0.3">
      <c r="A80" s="5" t="s">
        <v>192</v>
      </c>
      <c r="B80" s="5" t="s">
        <v>174</v>
      </c>
      <c r="C80" s="5" t="s">
        <v>193</v>
      </c>
      <c r="D80" s="6">
        <v>44.63</v>
      </c>
      <c r="E80" s="6">
        <f t="shared" si="8"/>
        <v>35.704000000000001</v>
      </c>
      <c r="F80" s="25">
        <v>0.2</v>
      </c>
    </row>
    <row r="81" spans="1:6" x14ac:dyDescent="0.3">
      <c r="A81" s="5" t="s">
        <v>194</v>
      </c>
      <c r="B81" s="5" t="s">
        <v>174</v>
      </c>
      <c r="C81" s="5" t="s">
        <v>195</v>
      </c>
      <c r="D81" s="6">
        <v>44.63</v>
      </c>
      <c r="E81" s="6">
        <f t="shared" si="8"/>
        <v>35.704000000000001</v>
      </c>
      <c r="F81" s="25">
        <v>0.2</v>
      </c>
    </row>
    <row r="82" spans="1:6" x14ac:dyDescent="0.3">
      <c r="A82" s="5" t="s">
        <v>196</v>
      </c>
      <c r="B82" s="5" t="s">
        <v>174</v>
      </c>
      <c r="C82" s="5" t="s">
        <v>197</v>
      </c>
      <c r="D82" s="6">
        <v>44.63</v>
      </c>
      <c r="E82" s="6">
        <f t="shared" si="8"/>
        <v>35.704000000000001</v>
      </c>
      <c r="F82" s="25">
        <v>0.2</v>
      </c>
    </row>
    <row r="83" spans="1:6" x14ac:dyDescent="0.3">
      <c r="A83" s="5" t="s">
        <v>198</v>
      </c>
      <c r="B83" s="5" t="s">
        <v>174</v>
      </c>
      <c r="C83" s="5" t="s">
        <v>199</v>
      </c>
      <c r="D83" s="6">
        <v>44.63</v>
      </c>
      <c r="E83" s="6">
        <f t="shared" si="8"/>
        <v>35.704000000000001</v>
      </c>
      <c r="F83" s="25">
        <v>0.2</v>
      </c>
    </row>
    <row r="84" spans="1:6" x14ac:dyDescent="0.3">
      <c r="A84" s="5" t="s">
        <v>200</v>
      </c>
      <c r="B84" s="5" t="s">
        <v>174</v>
      </c>
      <c r="C84" s="5" t="s">
        <v>201</v>
      </c>
      <c r="D84" s="6">
        <v>44.63</v>
      </c>
      <c r="E84" s="6">
        <f t="shared" si="8"/>
        <v>35.704000000000001</v>
      </c>
      <c r="F84" s="25">
        <v>0.2</v>
      </c>
    </row>
    <row r="85" spans="1:6" x14ac:dyDescent="0.3">
      <c r="A85" s="5" t="s">
        <v>202</v>
      </c>
      <c r="B85" s="5" t="s">
        <v>174</v>
      </c>
      <c r="C85" s="5" t="s">
        <v>203</v>
      </c>
      <c r="D85" s="6">
        <v>44.63</v>
      </c>
      <c r="E85" s="6">
        <f t="shared" si="8"/>
        <v>35.704000000000001</v>
      </c>
      <c r="F85" s="25">
        <v>0.2</v>
      </c>
    </row>
    <row r="86" spans="1:6" x14ac:dyDescent="0.3">
      <c r="A86" s="5" t="s">
        <v>204</v>
      </c>
      <c r="B86" s="5" t="s">
        <v>174</v>
      </c>
      <c r="C86" s="5" t="s">
        <v>205</v>
      </c>
      <c r="D86" s="6">
        <v>44.63</v>
      </c>
      <c r="E86" s="6">
        <f t="shared" si="8"/>
        <v>35.704000000000001</v>
      </c>
      <c r="F86" s="25">
        <v>0.2</v>
      </c>
    </row>
    <row r="87" spans="1:6" x14ac:dyDescent="0.3">
      <c r="A87" s="5" t="s">
        <v>188</v>
      </c>
      <c r="B87" s="5" t="s">
        <v>174</v>
      </c>
      <c r="C87" s="5" t="s">
        <v>189</v>
      </c>
      <c r="D87" s="6">
        <v>78.510000000000005</v>
      </c>
      <c r="E87" s="6">
        <f>D87*0.75</f>
        <v>58.882500000000007</v>
      </c>
      <c r="F87" s="25">
        <v>0.25</v>
      </c>
    </row>
    <row r="88" spans="1:6" x14ac:dyDescent="0.3">
      <c r="A88" s="5" t="s">
        <v>190</v>
      </c>
      <c r="B88" s="5" t="s">
        <v>174</v>
      </c>
      <c r="C88" s="5" t="s">
        <v>191</v>
      </c>
      <c r="D88" s="6">
        <v>78.510000000000005</v>
      </c>
      <c r="E88" s="6">
        <f>D88*0.75</f>
        <v>58.882500000000007</v>
      </c>
      <c r="F88" s="25">
        <v>0.25</v>
      </c>
    </row>
    <row r="89" spans="1:6" x14ac:dyDescent="0.3">
      <c r="A89" s="5"/>
      <c r="B89" s="5"/>
      <c r="C89" s="7" t="s">
        <v>284</v>
      </c>
      <c r="D89" s="6"/>
      <c r="E89" s="6"/>
      <c r="F89" s="26"/>
    </row>
    <row r="90" spans="1:6" x14ac:dyDescent="0.3">
      <c r="A90" s="5" t="s">
        <v>206</v>
      </c>
      <c r="B90" s="5" t="s">
        <v>174</v>
      </c>
      <c r="C90" s="5" t="s">
        <v>207</v>
      </c>
      <c r="D90" s="6">
        <v>35</v>
      </c>
      <c r="E90" s="6">
        <f>D90*0.9</f>
        <v>31.5</v>
      </c>
      <c r="F90" s="25">
        <v>0.1</v>
      </c>
    </row>
    <row r="91" spans="1:6" x14ac:dyDescent="0.3">
      <c r="A91" s="5" t="s">
        <v>208</v>
      </c>
      <c r="B91" s="5" t="s">
        <v>174</v>
      </c>
      <c r="C91" s="5" t="s">
        <v>209</v>
      </c>
      <c r="D91" s="6">
        <v>35</v>
      </c>
      <c r="E91" s="6">
        <f t="shared" ref="E91:E99" si="9">D91*0.9</f>
        <v>31.5</v>
      </c>
      <c r="F91" s="25">
        <v>0.1</v>
      </c>
    </row>
    <row r="92" spans="1:6" x14ac:dyDescent="0.3">
      <c r="A92" s="5" t="s">
        <v>210</v>
      </c>
      <c r="B92" s="5" t="s">
        <v>174</v>
      </c>
      <c r="C92" s="5" t="s">
        <v>211</v>
      </c>
      <c r="D92" s="6">
        <v>35</v>
      </c>
      <c r="E92" s="6">
        <f t="shared" si="9"/>
        <v>31.5</v>
      </c>
      <c r="F92" s="25">
        <v>0.1</v>
      </c>
    </row>
    <row r="93" spans="1:6" x14ac:dyDescent="0.3">
      <c r="A93" s="5" t="s">
        <v>212</v>
      </c>
      <c r="B93" s="5" t="s">
        <v>174</v>
      </c>
      <c r="C93" s="5" t="s">
        <v>213</v>
      </c>
      <c r="D93" s="6">
        <v>35</v>
      </c>
      <c r="E93" s="6">
        <f t="shared" si="9"/>
        <v>31.5</v>
      </c>
      <c r="F93" s="25">
        <v>0.1</v>
      </c>
    </row>
    <row r="94" spans="1:6" x14ac:dyDescent="0.3">
      <c r="A94" s="5" t="s">
        <v>214</v>
      </c>
      <c r="B94" s="5" t="s">
        <v>174</v>
      </c>
      <c r="C94" s="5" t="s">
        <v>215</v>
      </c>
      <c r="D94" s="6">
        <v>35</v>
      </c>
      <c r="E94" s="6">
        <f t="shared" si="9"/>
        <v>31.5</v>
      </c>
      <c r="F94" s="25">
        <v>0.1</v>
      </c>
    </row>
    <row r="95" spans="1:6" x14ac:dyDescent="0.3">
      <c r="A95" s="5" t="s">
        <v>216</v>
      </c>
      <c r="B95" s="5" t="s">
        <v>174</v>
      </c>
      <c r="C95" s="5" t="s">
        <v>217</v>
      </c>
      <c r="D95" s="6">
        <v>35</v>
      </c>
      <c r="E95" s="6">
        <f t="shared" si="9"/>
        <v>31.5</v>
      </c>
      <c r="F95" s="25">
        <v>0.1</v>
      </c>
    </row>
    <row r="96" spans="1:6" x14ac:dyDescent="0.3">
      <c r="A96" s="5" t="s">
        <v>218</v>
      </c>
      <c r="B96" s="5" t="s">
        <v>174</v>
      </c>
      <c r="C96" s="5" t="s">
        <v>219</v>
      </c>
      <c r="D96" s="6">
        <v>35</v>
      </c>
      <c r="E96" s="6">
        <f t="shared" si="9"/>
        <v>31.5</v>
      </c>
      <c r="F96" s="25">
        <v>0.1</v>
      </c>
    </row>
    <row r="97" spans="1:6" x14ac:dyDescent="0.3">
      <c r="A97" s="5" t="s">
        <v>220</v>
      </c>
      <c r="B97" s="5" t="s">
        <v>174</v>
      </c>
      <c r="C97" s="5" t="s">
        <v>221</v>
      </c>
      <c r="D97" s="6">
        <v>35</v>
      </c>
      <c r="E97" s="6">
        <f t="shared" si="9"/>
        <v>31.5</v>
      </c>
      <c r="F97" s="25">
        <v>0.1</v>
      </c>
    </row>
    <row r="98" spans="1:6" x14ac:dyDescent="0.3">
      <c r="A98" s="5" t="s">
        <v>222</v>
      </c>
      <c r="B98" s="5" t="s">
        <v>174</v>
      </c>
      <c r="C98" s="5" t="s">
        <v>223</v>
      </c>
      <c r="D98" s="6">
        <v>35</v>
      </c>
      <c r="E98" s="6">
        <f t="shared" si="9"/>
        <v>31.5</v>
      </c>
      <c r="F98" s="25">
        <v>0.1</v>
      </c>
    </row>
    <row r="99" spans="1:6" x14ac:dyDescent="0.3">
      <c r="A99" s="5" t="s">
        <v>224</v>
      </c>
      <c r="B99" s="5" t="s">
        <v>174</v>
      </c>
      <c r="C99" s="5" t="s">
        <v>225</v>
      </c>
      <c r="D99" s="6">
        <v>35</v>
      </c>
      <c r="E99" s="6">
        <f t="shared" si="9"/>
        <v>31.5</v>
      </c>
      <c r="F99" s="25">
        <v>0.1</v>
      </c>
    </row>
    <row r="100" spans="1:6" x14ac:dyDescent="0.3">
      <c r="A100" s="5"/>
      <c r="B100" s="5"/>
      <c r="C100" s="9" t="s">
        <v>421</v>
      </c>
      <c r="D100" s="6"/>
      <c r="E100" s="6"/>
      <c r="F100" s="25"/>
    </row>
    <row r="101" spans="1:6" x14ac:dyDescent="0.3">
      <c r="A101" s="5"/>
      <c r="B101" s="5"/>
      <c r="C101" s="7" t="s">
        <v>284</v>
      </c>
      <c r="D101" s="6"/>
      <c r="E101" s="6"/>
      <c r="F101" s="25"/>
    </row>
    <row r="102" spans="1:6" x14ac:dyDescent="0.3">
      <c r="A102" s="5" t="s">
        <v>238</v>
      </c>
      <c r="B102" s="5" t="s">
        <v>174</v>
      </c>
      <c r="C102" s="5" t="s">
        <v>422</v>
      </c>
      <c r="D102" s="6">
        <v>32.1</v>
      </c>
      <c r="E102" s="6">
        <f>D102*0.9</f>
        <v>28.89</v>
      </c>
      <c r="F102" s="25">
        <v>0.1</v>
      </c>
    </row>
    <row r="103" spans="1:6" x14ac:dyDescent="0.3">
      <c r="A103" s="5" t="s">
        <v>239</v>
      </c>
      <c r="B103" s="5" t="s">
        <v>174</v>
      </c>
      <c r="C103" s="5" t="s">
        <v>423</v>
      </c>
      <c r="D103" s="6">
        <v>32.1</v>
      </c>
      <c r="E103" s="6">
        <f t="shared" ref="E103:E125" si="10">D103*0.9</f>
        <v>28.89</v>
      </c>
      <c r="F103" s="25">
        <v>0.1</v>
      </c>
    </row>
    <row r="104" spans="1:6" x14ac:dyDescent="0.3">
      <c r="A104" s="5" t="s">
        <v>240</v>
      </c>
      <c r="B104" s="5" t="s">
        <v>174</v>
      </c>
      <c r="C104" s="5" t="s">
        <v>424</v>
      </c>
      <c r="D104" s="6">
        <v>32.1</v>
      </c>
      <c r="E104" s="6">
        <f t="shared" si="10"/>
        <v>28.89</v>
      </c>
      <c r="F104" s="25">
        <v>0.1</v>
      </c>
    </row>
    <row r="105" spans="1:6" x14ac:dyDescent="0.3">
      <c r="A105" s="5"/>
      <c r="B105" s="5"/>
      <c r="D105" s="6"/>
      <c r="E105" s="6"/>
      <c r="F105" s="25"/>
    </row>
    <row r="106" spans="1:6" x14ac:dyDescent="0.3">
      <c r="A106" s="5" t="s">
        <v>228</v>
      </c>
      <c r="B106" s="5" t="s">
        <v>174</v>
      </c>
      <c r="C106" s="5" t="s">
        <v>229</v>
      </c>
      <c r="D106" s="6">
        <v>32.6</v>
      </c>
      <c r="E106" s="6">
        <f t="shared" si="10"/>
        <v>29.340000000000003</v>
      </c>
      <c r="F106" s="25">
        <v>0.1</v>
      </c>
    </row>
    <row r="107" spans="1:6" x14ac:dyDescent="0.3">
      <c r="A107" s="5" t="s">
        <v>263</v>
      </c>
      <c r="B107" s="5" t="s">
        <v>174</v>
      </c>
      <c r="C107" s="5" t="s">
        <v>264</v>
      </c>
      <c r="D107" s="6">
        <v>32.6</v>
      </c>
      <c r="E107" s="6">
        <f t="shared" si="10"/>
        <v>29.340000000000003</v>
      </c>
      <c r="F107" s="25">
        <v>0.1</v>
      </c>
    </row>
    <row r="108" spans="1:6" x14ac:dyDescent="0.3">
      <c r="A108" s="5" t="s">
        <v>265</v>
      </c>
      <c r="B108" s="5" t="s">
        <v>174</v>
      </c>
      <c r="C108" s="5" t="s">
        <v>266</v>
      </c>
      <c r="D108" s="6">
        <v>32.6</v>
      </c>
      <c r="E108" s="6">
        <f t="shared" si="10"/>
        <v>29.340000000000003</v>
      </c>
      <c r="F108" s="25">
        <v>0.1</v>
      </c>
    </row>
    <row r="109" spans="1:6" x14ac:dyDescent="0.3">
      <c r="A109" s="5" t="s">
        <v>230</v>
      </c>
      <c r="B109" s="5" t="s">
        <v>174</v>
      </c>
      <c r="C109" s="5" t="s">
        <v>231</v>
      </c>
      <c r="D109" s="6">
        <v>32.6</v>
      </c>
      <c r="E109" s="6">
        <f t="shared" si="10"/>
        <v>29.340000000000003</v>
      </c>
      <c r="F109" s="25">
        <v>0.1</v>
      </c>
    </row>
    <row r="110" spans="1:6" x14ac:dyDescent="0.3">
      <c r="A110" s="5" t="s">
        <v>267</v>
      </c>
      <c r="B110" s="5" t="s">
        <v>174</v>
      </c>
      <c r="C110" s="5" t="s">
        <v>268</v>
      </c>
      <c r="D110" s="6">
        <v>32.6</v>
      </c>
      <c r="E110" s="6">
        <f t="shared" si="10"/>
        <v>29.340000000000003</v>
      </c>
      <c r="F110" s="25">
        <v>0.1</v>
      </c>
    </row>
    <row r="111" spans="1:6" x14ac:dyDescent="0.3">
      <c r="A111" s="5" t="s">
        <v>232</v>
      </c>
      <c r="B111" s="5" t="s">
        <v>174</v>
      </c>
      <c r="C111" s="5" t="s">
        <v>233</v>
      </c>
      <c r="D111" s="6">
        <v>32.6</v>
      </c>
      <c r="E111" s="6">
        <f t="shared" si="10"/>
        <v>29.340000000000003</v>
      </c>
      <c r="F111" s="25">
        <v>0.1</v>
      </c>
    </row>
    <row r="112" spans="1:6" x14ac:dyDescent="0.3">
      <c r="A112" s="5" t="s">
        <v>234</v>
      </c>
      <c r="B112" s="5" t="s">
        <v>174</v>
      </c>
      <c r="C112" s="5" t="s">
        <v>235</v>
      </c>
      <c r="D112" s="6">
        <v>32.6</v>
      </c>
      <c r="E112" s="6">
        <f t="shared" si="10"/>
        <v>29.340000000000003</v>
      </c>
      <c r="F112" s="25">
        <v>0.1</v>
      </c>
    </row>
    <row r="113" spans="1:6" x14ac:dyDescent="0.3">
      <c r="A113" s="5" t="s">
        <v>236</v>
      </c>
      <c r="B113" s="5" t="s">
        <v>174</v>
      </c>
      <c r="C113" s="5" t="s">
        <v>237</v>
      </c>
      <c r="D113" s="6">
        <v>32.6</v>
      </c>
      <c r="E113" s="6">
        <f t="shared" si="10"/>
        <v>29.340000000000003</v>
      </c>
      <c r="F113" s="25">
        <v>0.1</v>
      </c>
    </row>
    <row r="114" spans="1:6" x14ac:dyDescent="0.3">
      <c r="A114" s="5" t="s">
        <v>249</v>
      </c>
      <c r="B114" s="5" t="s">
        <v>174</v>
      </c>
      <c r="C114" s="5" t="s">
        <v>250</v>
      </c>
      <c r="D114" s="6">
        <v>32.6</v>
      </c>
      <c r="E114" s="6">
        <f t="shared" si="10"/>
        <v>29.340000000000003</v>
      </c>
      <c r="F114" s="25">
        <v>0.1</v>
      </c>
    </row>
    <row r="115" spans="1:6" x14ac:dyDescent="0.3">
      <c r="A115" s="5" t="s">
        <v>226</v>
      </c>
      <c r="B115" s="5" t="s">
        <v>174</v>
      </c>
      <c r="C115" s="5" t="s">
        <v>227</v>
      </c>
      <c r="D115" s="6">
        <v>32.6</v>
      </c>
      <c r="E115" s="6">
        <f t="shared" si="10"/>
        <v>29.340000000000003</v>
      </c>
      <c r="F115" s="25">
        <v>0.1</v>
      </c>
    </row>
    <row r="116" spans="1:6" x14ac:dyDescent="0.3">
      <c r="A116" s="5" t="s">
        <v>247</v>
      </c>
      <c r="B116" s="5" t="s">
        <v>174</v>
      </c>
      <c r="C116" s="5" t="s">
        <v>248</v>
      </c>
      <c r="D116" s="6">
        <v>34</v>
      </c>
      <c r="E116" s="6">
        <f t="shared" si="10"/>
        <v>30.6</v>
      </c>
      <c r="F116" s="25">
        <v>0.1</v>
      </c>
    </row>
    <row r="117" spans="1:6" x14ac:dyDescent="0.3">
      <c r="A117" s="5" t="s">
        <v>241</v>
      </c>
      <c r="B117" s="5" t="s">
        <v>174</v>
      </c>
      <c r="C117" s="5" t="s">
        <v>242</v>
      </c>
      <c r="D117" s="6">
        <v>34</v>
      </c>
      <c r="E117" s="6">
        <f t="shared" si="10"/>
        <v>30.6</v>
      </c>
      <c r="F117" s="25">
        <v>0.1</v>
      </c>
    </row>
    <row r="118" spans="1:6" x14ac:dyDescent="0.3">
      <c r="A118" s="5" t="s">
        <v>243</v>
      </c>
      <c r="B118" s="5" t="s">
        <v>174</v>
      </c>
      <c r="C118" s="5" t="s">
        <v>244</v>
      </c>
      <c r="D118" s="6">
        <v>34</v>
      </c>
      <c r="E118" s="6">
        <f t="shared" si="10"/>
        <v>30.6</v>
      </c>
      <c r="F118" s="25">
        <v>0.1</v>
      </c>
    </row>
    <row r="119" spans="1:6" x14ac:dyDescent="0.3">
      <c r="A119" s="5" t="s">
        <v>245</v>
      </c>
      <c r="B119" s="5" t="s">
        <v>174</v>
      </c>
      <c r="C119" s="5" t="s">
        <v>246</v>
      </c>
      <c r="D119" s="6">
        <v>34</v>
      </c>
      <c r="E119" s="6">
        <f t="shared" si="10"/>
        <v>30.6</v>
      </c>
      <c r="F119" s="25">
        <v>0.1</v>
      </c>
    </row>
    <row r="120" spans="1:6" x14ac:dyDescent="0.3">
      <c r="A120" s="5" t="s">
        <v>251</v>
      </c>
      <c r="B120" s="5" t="s">
        <v>174</v>
      </c>
      <c r="C120" s="5" t="s">
        <v>252</v>
      </c>
      <c r="D120" s="6">
        <v>32.6</v>
      </c>
      <c r="E120" s="6">
        <f t="shared" si="10"/>
        <v>29.340000000000003</v>
      </c>
      <c r="F120" s="25">
        <v>0.1</v>
      </c>
    </row>
    <row r="121" spans="1:6" x14ac:dyDescent="0.3">
      <c r="A121" s="5" t="s">
        <v>253</v>
      </c>
      <c r="B121" s="5" t="s">
        <v>174</v>
      </c>
      <c r="C121" s="5" t="s">
        <v>254</v>
      </c>
      <c r="D121" s="6">
        <v>32.6</v>
      </c>
      <c r="E121" s="6">
        <f t="shared" si="10"/>
        <v>29.340000000000003</v>
      </c>
      <c r="F121" s="25">
        <v>0.1</v>
      </c>
    </row>
    <row r="122" spans="1:6" x14ac:dyDescent="0.3">
      <c r="A122" s="5" t="s">
        <v>255</v>
      </c>
      <c r="B122" s="5" t="s">
        <v>174</v>
      </c>
      <c r="C122" s="5" t="s">
        <v>256</v>
      </c>
      <c r="D122" s="6">
        <v>32.6</v>
      </c>
      <c r="E122" s="6">
        <f t="shared" si="10"/>
        <v>29.340000000000003</v>
      </c>
      <c r="F122" s="25">
        <v>0.1</v>
      </c>
    </row>
    <row r="123" spans="1:6" x14ac:dyDescent="0.3">
      <c r="A123" s="5" t="s">
        <v>257</v>
      </c>
      <c r="B123" s="5" t="s">
        <v>174</v>
      </c>
      <c r="C123" s="5" t="s">
        <v>258</v>
      </c>
      <c r="D123" s="6">
        <v>32.6</v>
      </c>
      <c r="E123" s="6">
        <f t="shared" si="10"/>
        <v>29.340000000000003</v>
      </c>
      <c r="F123" s="25">
        <v>0.1</v>
      </c>
    </row>
    <row r="124" spans="1:6" x14ac:dyDescent="0.3">
      <c r="A124" s="5" t="s">
        <v>259</v>
      </c>
      <c r="B124" s="5" t="s">
        <v>174</v>
      </c>
      <c r="C124" s="5" t="s">
        <v>260</v>
      </c>
      <c r="D124" s="6">
        <v>32.6</v>
      </c>
      <c r="E124" s="6">
        <f t="shared" si="10"/>
        <v>29.340000000000003</v>
      </c>
      <c r="F124" s="25">
        <v>0.1</v>
      </c>
    </row>
    <row r="125" spans="1:6" x14ac:dyDescent="0.3">
      <c r="A125" s="5" t="s">
        <v>261</v>
      </c>
      <c r="B125" s="5" t="s">
        <v>174</v>
      </c>
      <c r="C125" s="5" t="s">
        <v>262</v>
      </c>
      <c r="D125" s="6">
        <v>32.6</v>
      </c>
      <c r="E125" s="6">
        <f t="shared" si="10"/>
        <v>29.340000000000003</v>
      </c>
      <c r="F125" s="25">
        <v>0.1</v>
      </c>
    </row>
    <row r="126" spans="1:6" x14ac:dyDescent="0.3">
      <c r="A126" s="10"/>
      <c r="B126" s="10"/>
      <c r="C126" s="11" t="s">
        <v>394</v>
      </c>
      <c r="D126" s="12"/>
      <c r="E126" s="13"/>
      <c r="F126" s="27"/>
    </row>
    <row r="127" spans="1:6" x14ac:dyDescent="0.3">
      <c r="A127" s="14" t="s">
        <v>395</v>
      </c>
      <c r="B127" s="10" t="s">
        <v>174</v>
      </c>
      <c r="C127" s="14" t="s">
        <v>396</v>
      </c>
      <c r="D127" s="12">
        <v>194.7</v>
      </c>
      <c r="E127" s="15">
        <f t="shared" ref="E127:E130" si="11">D127*0.9</f>
        <v>175.23</v>
      </c>
      <c r="F127" s="27">
        <v>0.1</v>
      </c>
    </row>
    <row r="128" spans="1:6" x14ac:dyDescent="0.3">
      <c r="A128" s="14" t="s">
        <v>397</v>
      </c>
      <c r="B128" s="10" t="s">
        <v>174</v>
      </c>
      <c r="C128" s="14" t="s">
        <v>398</v>
      </c>
      <c r="D128" s="12">
        <v>301.89999999999998</v>
      </c>
      <c r="E128" s="15">
        <f t="shared" si="11"/>
        <v>271.70999999999998</v>
      </c>
      <c r="F128" s="27">
        <v>0.1</v>
      </c>
    </row>
    <row r="129" spans="1:6" x14ac:dyDescent="0.3">
      <c r="A129" s="14" t="s">
        <v>399</v>
      </c>
      <c r="B129" s="10" t="s">
        <v>174</v>
      </c>
      <c r="C129" s="14" t="s">
        <v>400</v>
      </c>
      <c r="D129" s="12">
        <v>194.7</v>
      </c>
      <c r="E129" s="15">
        <f t="shared" si="11"/>
        <v>175.23</v>
      </c>
      <c r="F129" s="27">
        <v>0.1</v>
      </c>
    </row>
    <row r="130" spans="1:6" x14ac:dyDescent="0.3">
      <c r="A130" s="14" t="s">
        <v>401</v>
      </c>
      <c r="B130" s="10" t="s">
        <v>174</v>
      </c>
      <c r="C130" s="14" t="s">
        <v>402</v>
      </c>
      <c r="D130" s="12">
        <v>114.8</v>
      </c>
      <c r="E130" s="15">
        <f t="shared" si="11"/>
        <v>103.32</v>
      </c>
      <c r="F130" s="27">
        <v>0.1</v>
      </c>
    </row>
    <row r="131" spans="1:6" x14ac:dyDescent="0.3">
      <c r="A131" s="5"/>
      <c r="B131" s="5"/>
      <c r="C131" s="10"/>
      <c r="D131" s="6"/>
      <c r="E131" s="6"/>
      <c r="F131" s="26"/>
    </row>
    <row r="132" spans="1:6" x14ac:dyDescent="0.3">
      <c r="A132" s="5" t="s">
        <v>406</v>
      </c>
      <c r="B132" s="5" t="s">
        <v>30</v>
      </c>
      <c r="C132" s="5" t="s">
        <v>417</v>
      </c>
      <c r="D132" s="6">
        <v>292.56</v>
      </c>
      <c r="E132" s="6">
        <f>D132*0.9</f>
        <v>263.30400000000003</v>
      </c>
      <c r="F132" s="25">
        <v>0.1</v>
      </c>
    </row>
    <row r="133" spans="1:6" x14ac:dyDescent="0.3">
      <c r="A133" s="5" t="s">
        <v>46</v>
      </c>
      <c r="B133" s="5" t="s">
        <v>30</v>
      </c>
      <c r="C133" s="5" t="s">
        <v>47</v>
      </c>
      <c r="D133" s="6">
        <v>264.7</v>
      </c>
      <c r="E133" s="6">
        <f>D133*0.9</f>
        <v>238.23</v>
      </c>
      <c r="F133" s="25">
        <v>0.1</v>
      </c>
    </row>
    <row r="134" spans="1:6" x14ac:dyDescent="0.3">
      <c r="A134" s="5" t="s">
        <v>48</v>
      </c>
      <c r="B134" s="5" t="s">
        <v>30</v>
      </c>
      <c r="C134" s="5" t="s">
        <v>49</v>
      </c>
      <c r="D134" s="6">
        <v>77.69</v>
      </c>
      <c r="E134" s="6">
        <f t="shared" ref="E134:E150" si="12">D134*0.9</f>
        <v>69.921000000000006</v>
      </c>
      <c r="F134" s="25">
        <v>0.1</v>
      </c>
    </row>
    <row r="135" spans="1:6" x14ac:dyDescent="0.3">
      <c r="A135" s="5" t="s">
        <v>50</v>
      </c>
      <c r="B135" s="5" t="s">
        <v>30</v>
      </c>
      <c r="C135" s="5" t="s">
        <v>51</v>
      </c>
      <c r="D135" s="6">
        <v>264.7</v>
      </c>
      <c r="E135" s="6">
        <f t="shared" si="12"/>
        <v>238.23</v>
      </c>
      <c r="F135" s="25">
        <v>0.1</v>
      </c>
    </row>
    <row r="136" spans="1:6" x14ac:dyDescent="0.3">
      <c r="A136" s="5" t="s">
        <v>52</v>
      </c>
      <c r="B136" s="5" t="s">
        <v>30</v>
      </c>
      <c r="C136" s="5" t="s">
        <v>53</v>
      </c>
      <c r="D136" s="6">
        <v>121.4</v>
      </c>
      <c r="E136" s="6">
        <f t="shared" si="12"/>
        <v>109.26</v>
      </c>
      <c r="F136" s="25">
        <v>0.1</v>
      </c>
    </row>
    <row r="137" spans="1:6" x14ac:dyDescent="0.3">
      <c r="A137" s="5"/>
      <c r="B137" s="5"/>
      <c r="C137" s="5"/>
      <c r="D137" s="6"/>
      <c r="E137" s="6"/>
      <c r="F137" s="25"/>
    </row>
    <row r="138" spans="1:6" x14ac:dyDescent="0.3">
      <c r="A138" s="5" t="s">
        <v>54</v>
      </c>
      <c r="B138" s="5" t="s">
        <v>30</v>
      </c>
      <c r="C138" s="5" t="s">
        <v>55</v>
      </c>
      <c r="D138" s="6">
        <v>73.55</v>
      </c>
      <c r="E138" s="6">
        <f t="shared" si="12"/>
        <v>66.194999999999993</v>
      </c>
      <c r="F138" s="25">
        <v>0.1</v>
      </c>
    </row>
    <row r="139" spans="1:6" x14ac:dyDescent="0.3">
      <c r="A139" s="5" t="s">
        <v>56</v>
      </c>
      <c r="B139" s="5" t="s">
        <v>30</v>
      </c>
      <c r="C139" s="5" t="s">
        <v>57</v>
      </c>
      <c r="D139" s="6">
        <v>114.88</v>
      </c>
      <c r="E139" s="6">
        <f t="shared" si="12"/>
        <v>103.392</v>
      </c>
      <c r="F139" s="25">
        <v>0.1</v>
      </c>
    </row>
    <row r="140" spans="1:6" x14ac:dyDescent="0.3">
      <c r="A140" s="5" t="s">
        <v>58</v>
      </c>
      <c r="B140" s="5" t="s">
        <v>30</v>
      </c>
      <c r="C140" s="5" t="s">
        <v>59</v>
      </c>
      <c r="D140" s="6">
        <v>73.55</v>
      </c>
      <c r="E140" s="6">
        <f t="shared" si="12"/>
        <v>66.194999999999993</v>
      </c>
      <c r="F140" s="25">
        <v>0.1</v>
      </c>
    </row>
    <row r="141" spans="1:6" x14ac:dyDescent="0.3">
      <c r="A141" s="5" t="s">
        <v>60</v>
      </c>
      <c r="B141" s="5" t="s">
        <v>30</v>
      </c>
      <c r="C141" s="5" t="s">
        <v>61</v>
      </c>
      <c r="D141" s="6">
        <v>73.55</v>
      </c>
      <c r="E141" s="6">
        <f t="shared" si="12"/>
        <v>66.194999999999993</v>
      </c>
      <c r="F141" s="25">
        <v>0.1</v>
      </c>
    </row>
    <row r="142" spans="1:6" x14ac:dyDescent="0.3">
      <c r="A142" s="5" t="s">
        <v>29</v>
      </c>
      <c r="B142" s="5" t="s">
        <v>30</v>
      </c>
      <c r="C142" s="5" t="s">
        <v>31</v>
      </c>
      <c r="D142" s="6">
        <v>108.7</v>
      </c>
      <c r="E142" s="6">
        <f t="shared" si="12"/>
        <v>97.83</v>
      </c>
      <c r="F142" s="25">
        <v>0.1</v>
      </c>
    </row>
    <row r="143" spans="1:6" x14ac:dyDescent="0.3">
      <c r="A143" s="5" t="s">
        <v>32</v>
      </c>
      <c r="B143" s="5" t="s">
        <v>30</v>
      </c>
      <c r="C143" s="5" t="s">
        <v>33</v>
      </c>
      <c r="D143" s="6">
        <v>27</v>
      </c>
      <c r="E143" s="6">
        <f t="shared" si="12"/>
        <v>24.3</v>
      </c>
      <c r="F143" s="25">
        <v>0.1</v>
      </c>
    </row>
    <row r="144" spans="1:6" x14ac:dyDescent="0.3">
      <c r="A144" s="5" t="s">
        <v>34</v>
      </c>
      <c r="B144" s="5" t="s">
        <v>30</v>
      </c>
      <c r="C144" s="5" t="s">
        <v>35</v>
      </c>
      <c r="D144" s="6">
        <v>180.4</v>
      </c>
      <c r="E144" s="6">
        <f t="shared" si="12"/>
        <v>162.36000000000001</v>
      </c>
      <c r="F144" s="25">
        <v>0.1</v>
      </c>
    </row>
    <row r="145" spans="1:6" x14ac:dyDescent="0.3">
      <c r="A145" s="5" t="s">
        <v>36</v>
      </c>
      <c r="B145" s="5" t="s">
        <v>30</v>
      </c>
      <c r="C145" s="5" t="s">
        <v>37</v>
      </c>
      <c r="D145" s="6">
        <v>180.4</v>
      </c>
      <c r="E145" s="6">
        <f t="shared" si="12"/>
        <v>162.36000000000001</v>
      </c>
      <c r="F145" s="25">
        <v>0.1</v>
      </c>
    </row>
    <row r="146" spans="1:6" x14ac:dyDescent="0.3">
      <c r="A146" s="5" t="s">
        <v>38</v>
      </c>
      <c r="B146" s="5" t="s">
        <v>30</v>
      </c>
      <c r="C146" s="5" t="s">
        <v>39</v>
      </c>
      <c r="D146" s="6">
        <v>66.599999999999994</v>
      </c>
      <c r="E146" s="6">
        <f t="shared" si="12"/>
        <v>59.94</v>
      </c>
      <c r="F146" s="25">
        <v>0.1</v>
      </c>
    </row>
    <row r="147" spans="1:6" x14ac:dyDescent="0.3">
      <c r="A147" s="5" t="s">
        <v>40</v>
      </c>
      <c r="B147" s="5" t="s">
        <v>30</v>
      </c>
      <c r="C147" s="5" t="s">
        <v>41</v>
      </c>
      <c r="D147" s="6">
        <v>117.2</v>
      </c>
      <c r="E147" s="6">
        <f t="shared" si="12"/>
        <v>105.48</v>
      </c>
      <c r="F147" s="25">
        <v>0.1</v>
      </c>
    </row>
    <row r="148" spans="1:6" x14ac:dyDescent="0.3">
      <c r="A148" s="5" t="s">
        <v>42</v>
      </c>
      <c r="B148" s="5" t="s">
        <v>30</v>
      </c>
      <c r="C148" s="5" t="s">
        <v>43</v>
      </c>
      <c r="D148" s="6">
        <v>63.2</v>
      </c>
      <c r="E148" s="6">
        <f t="shared" si="12"/>
        <v>56.88</v>
      </c>
      <c r="F148" s="25">
        <v>0.1</v>
      </c>
    </row>
    <row r="149" spans="1:6" x14ac:dyDescent="0.3">
      <c r="A149" s="5" t="s">
        <v>44</v>
      </c>
      <c r="B149" s="5" t="s">
        <v>30</v>
      </c>
      <c r="C149" s="5" t="s">
        <v>45</v>
      </c>
      <c r="D149" s="6">
        <v>58.2</v>
      </c>
      <c r="E149" s="6">
        <f t="shared" si="12"/>
        <v>52.38</v>
      </c>
      <c r="F149" s="25">
        <v>0.1</v>
      </c>
    </row>
    <row r="150" spans="1:6" x14ac:dyDescent="0.3">
      <c r="A150" s="5"/>
      <c r="B150" s="5"/>
      <c r="C150" s="5"/>
      <c r="D150" s="6"/>
      <c r="E150" s="6"/>
      <c r="F150" s="26"/>
    </row>
    <row r="151" spans="1:6" x14ac:dyDescent="0.3">
      <c r="A151" s="5" t="s">
        <v>22</v>
      </c>
      <c r="B151" s="5" t="s">
        <v>23</v>
      </c>
      <c r="C151" s="5" t="s">
        <v>24</v>
      </c>
      <c r="D151" s="6">
        <v>61.2</v>
      </c>
      <c r="E151" s="6">
        <f>D151*0.85</f>
        <v>52.02</v>
      </c>
      <c r="F151" s="25">
        <v>0.15</v>
      </c>
    </row>
    <row r="152" spans="1:6" x14ac:dyDescent="0.3">
      <c r="A152" s="5" t="s">
        <v>25</v>
      </c>
      <c r="B152" s="5" t="s">
        <v>23</v>
      </c>
      <c r="C152" s="5" t="s">
        <v>26</v>
      </c>
      <c r="D152" s="6">
        <v>123.14</v>
      </c>
      <c r="E152" s="6">
        <f t="shared" ref="E152:E154" si="13">D152*0.85</f>
        <v>104.669</v>
      </c>
      <c r="F152" s="25">
        <v>0.15</v>
      </c>
    </row>
    <row r="153" spans="1:6" x14ac:dyDescent="0.3">
      <c r="A153" s="5" t="s">
        <v>27</v>
      </c>
      <c r="B153" s="5" t="s">
        <v>23</v>
      </c>
      <c r="C153" s="5" t="s">
        <v>28</v>
      </c>
      <c r="D153" s="6">
        <v>61.2</v>
      </c>
      <c r="E153" s="6">
        <f t="shared" si="13"/>
        <v>52.02</v>
      </c>
      <c r="F153" s="25">
        <v>0.15</v>
      </c>
    </row>
    <row r="154" spans="1:6" x14ac:dyDescent="0.3">
      <c r="A154" s="5"/>
      <c r="B154" s="5"/>
      <c r="C154" s="5"/>
      <c r="D154" s="6"/>
      <c r="E154" s="6"/>
      <c r="F154" s="25"/>
    </row>
    <row r="155" spans="1:6" x14ac:dyDescent="0.3">
      <c r="A155" s="5" t="s">
        <v>407</v>
      </c>
      <c r="B155" s="5" t="s">
        <v>63</v>
      </c>
      <c r="C155" s="5" t="s">
        <v>418</v>
      </c>
      <c r="D155" s="12"/>
      <c r="E155" s="6">
        <v>23.88</v>
      </c>
      <c r="F155" s="25" t="s">
        <v>409</v>
      </c>
    </row>
    <row r="156" spans="1:6" x14ac:dyDescent="0.3">
      <c r="A156" s="5" t="s">
        <v>408</v>
      </c>
      <c r="B156" s="5" t="s">
        <v>63</v>
      </c>
      <c r="C156" s="5" t="s">
        <v>419</v>
      </c>
      <c r="D156" s="12"/>
      <c r="E156" s="6">
        <v>23.88</v>
      </c>
      <c r="F156" s="25" t="s">
        <v>409</v>
      </c>
    </row>
    <row r="157" spans="1:6" x14ac:dyDescent="0.3">
      <c r="A157" s="5" t="s">
        <v>62</v>
      </c>
      <c r="B157" s="5" t="s">
        <v>63</v>
      </c>
      <c r="C157" s="5" t="s">
        <v>64</v>
      </c>
      <c r="D157" s="6">
        <v>126.7</v>
      </c>
      <c r="E157" s="6">
        <f>D157*0.9</f>
        <v>114.03</v>
      </c>
      <c r="F157" s="25">
        <v>0.1</v>
      </c>
    </row>
    <row r="158" spans="1:6" x14ac:dyDescent="0.3">
      <c r="A158" s="5" t="s">
        <v>65</v>
      </c>
      <c r="B158" s="5" t="s">
        <v>63</v>
      </c>
      <c r="C158" s="5" t="s">
        <v>66</v>
      </c>
      <c r="D158" s="6">
        <v>126.7</v>
      </c>
      <c r="E158" s="6">
        <f t="shared" ref="E158:E175" si="14">D158*0.9</f>
        <v>114.03</v>
      </c>
      <c r="F158" s="25">
        <v>0.1</v>
      </c>
    </row>
    <row r="159" spans="1:6" x14ac:dyDescent="0.3">
      <c r="A159" s="5" t="s">
        <v>67</v>
      </c>
      <c r="B159" s="5" t="s">
        <v>63</v>
      </c>
      <c r="C159" s="5" t="s">
        <v>68</v>
      </c>
      <c r="D159" s="6">
        <v>111.3</v>
      </c>
      <c r="E159" s="6">
        <f t="shared" si="14"/>
        <v>100.17</v>
      </c>
      <c r="F159" s="25">
        <v>0.1</v>
      </c>
    </row>
    <row r="160" spans="1:6" x14ac:dyDescent="0.3">
      <c r="A160" s="5" t="s">
        <v>303</v>
      </c>
      <c r="B160" s="5" t="s">
        <v>63</v>
      </c>
      <c r="C160" s="5" t="s">
        <v>304</v>
      </c>
      <c r="D160" s="6">
        <v>314.10000000000002</v>
      </c>
      <c r="E160" s="6">
        <f t="shared" si="14"/>
        <v>282.69000000000005</v>
      </c>
      <c r="F160" s="25">
        <v>0.1</v>
      </c>
    </row>
    <row r="161" spans="1:6" x14ac:dyDescent="0.3">
      <c r="A161" s="5" t="s">
        <v>305</v>
      </c>
      <c r="B161" s="5" t="s">
        <v>63</v>
      </c>
      <c r="C161" s="5" t="s">
        <v>306</v>
      </c>
      <c r="D161" s="6">
        <v>314.10000000000002</v>
      </c>
      <c r="E161" s="6">
        <f t="shared" si="14"/>
        <v>282.69000000000005</v>
      </c>
      <c r="F161" s="25">
        <v>0.1</v>
      </c>
    </row>
    <row r="162" spans="1:6" x14ac:dyDescent="0.3">
      <c r="A162" s="5" t="s">
        <v>307</v>
      </c>
      <c r="B162" s="5" t="s">
        <v>63</v>
      </c>
      <c r="C162" s="5" t="s">
        <v>308</v>
      </c>
      <c r="D162" s="6">
        <v>314.10000000000002</v>
      </c>
      <c r="E162" s="6">
        <f t="shared" si="14"/>
        <v>282.69000000000005</v>
      </c>
      <c r="F162" s="25">
        <v>0.1</v>
      </c>
    </row>
    <row r="163" spans="1:6" x14ac:dyDescent="0.3">
      <c r="A163" s="5" t="s">
        <v>309</v>
      </c>
      <c r="B163" s="5" t="s">
        <v>63</v>
      </c>
      <c r="C163" s="5" t="s">
        <v>310</v>
      </c>
      <c r="D163" s="6">
        <v>314.10000000000002</v>
      </c>
      <c r="E163" s="6">
        <f t="shared" si="14"/>
        <v>282.69000000000005</v>
      </c>
      <c r="F163" s="25">
        <v>0.1</v>
      </c>
    </row>
    <row r="164" spans="1:6" x14ac:dyDescent="0.3">
      <c r="A164" s="5" t="s">
        <v>69</v>
      </c>
      <c r="B164" s="5" t="s">
        <v>63</v>
      </c>
      <c r="C164" s="5" t="s">
        <v>70</v>
      </c>
      <c r="D164" s="6">
        <v>83.6</v>
      </c>
      <c r="E164" s="6">
        <f t="shared" si="14"/>
        <v>75.239999999999995</v>
      </c>
      <c r="F164" s="25">
        <v>0.1</v>
      </c>
    </row>
    <row r="165" spans="1:6" x14ac:dyDescent="0.3">
      <c r="A165" s="5" t="s">
        <v>71</v>
      </c>
      <c r="B165" s="5" t="s">
        <v>63</v>
      </c>
      <c r="C165" s="5" t="s">
        <v>72</v>
      </c>
      <c r="D165" s="6">
        <v>151.5</v>
      </c>
      <c r="E165" s="6">
        <f t="shared" si="14"/>
        <v>136.35</v>
      </c>
      <c r="F165" s="25">
        <v>0.1</v>
      </c>
    </row>
    <row r="166" spans="1:6" x14ac:dyDescent="0.3">
      <c r="A166" s="5" t="s">
        <v>73</v>
      </c>
      <c r="B166" s="5" t="s">
        <v>63</v>
      </c>
      <c r="C166" s="5" t="s">
        <v>74</v>
      </c>
      <c r="D166" s="6">
        <v>352</v>
      </c>
      <c r="E166" s="6">
        <f t="shared" si="14"/>
        <v>316.8</v>
      </c>
      <c r="F166" s="25">
        <v>0.1</v>
      </c>
    </row>
    <row r="167" spans="1:6" x14ac:dyDescent="0.3">
      <c r="A167" s="5" t="s">
        <v>75</v>
      </c>
      <c r="B167" s="5" t="s">
        <v>63</v>
      </c>
      <c r="C167" s="5" t="s">
        <v>76</v>
      </c>
      <c r="D167" s="6">
        <v>676.7</v>
      </c>
      <c r="E167" s="6">
        <f t="shared" si="14"/>
        <v>609.03000000000009</v>
      </c>
      <c r="F167" s="25">
        <v>0.1</v>
      </c>
    </row>
    <row r="168" spans="1:6" x14ac:dyDescent="0.3">
      <c r="A168" s="5" t="s">
        <v>77</v>
      </c>
      <c r="B168" s="5" t="s">
        <v>63</v>
      </c>
      <c r="C168" s="5" t="s">
        <v>78</v>
      </c>
      <c r="D168" s="6">
        <v>85.9</v>
      </c>
      <c r="E168" s="6">
        <f t="shared" si="14"/>
        <v>77.31</v>
      </c>
      <c r="F168" s="25">
        <v>0.1</v>
      </c>
    </row>
    <row r="169" spans="1:6" x14ac:dyDescent="0.3">
      <c r="A169" s="5" t="s">
        <v>79</v>
      </c>
      <c r="B169" s="5" t="s">
        <v>63</v>
      </c>
      <c r="C169" s="5" t="s">
        <v>80</v>
      </c>
      <c r="D169" s="6">
        <v>202.6</v>
      </c>
      <c r="E169" s="6">
        <f t="shared" si="14"/>
        <v>182.34</v>
      </c>
      <c r="F169" s="25">
        <v>0.1</v>
      </c>
    </row>
    <row r="170" spans="1:6" x14ac:dyDescent="0.3">
      <c r="A170" s="5" t="s">
        <v>81</v>
      </c>
      <c r="B170" s="5" t="s">
        <v>63</v>
      </c>
      <c r="C170" s="5" t="s">
        <v>82</v>
      </c>
      <c r="D170" s="6">
        <v>68.3</v>
      </c>
      <c r="E170" s="6">
        <f t="shared" si="14"/>
        <v>61.47</v>
      </c>
      <c r="F170" s="25">
        <v>0.1</v>
      </c>
    </row>
    <row r="171" spans="1:6" x14ac:dyDescent="0.3">
      <c r="A171" s="5" t="s">
        <v>83</v>
      </c>
      <c r="B171" s="5" t="s">
        <v>63</v>
      </c>
      <c r="C171" s="5" t="s">
        <v>84</v>
      </c>
      <c r="D171" s="6">
        <v>278.7</v>
      </c>
      <c r="E171" s="6">
        <f t="shared" si="14"/>
        <v>250.82999999999998</v>
      </c>
      <c r="F171" s="25">
        <v>0.1</v>
      </c>
    </row>
    <row r="172" spans="1:6" x14ac:dyDescent="0.3">
      <c r="A172" s="5" t="s">
        <v>85</v>
      </c>
      <c r="B172" s="5" t="s">
        <v>63</v>
      </c>
      <c r="C172" s="5" t="s">
        <v>86</v>
      </c>
      <c r="D172" s="6">
        <v>55.8</v>
      </c>
      <c r="E172" s="6">
        <f t="shared" si="14"/>
        <v>50.22</v>
      </c>
      <c r="F172" s="25">
        <v>0.1</v>
      </c>
    </row>
    <row r="173" spans="1:6" x14ac:dyDescent="0.3">
      <c r="A173" s="5" t="s">
        <v>87</v>
      </c>
      <c r="B173" s="5" t="s">
        <v>63</v>
      </c>
      <c r="C173" s="5" t="s">
        <v>88</v>
      </c>
      <c r="D173" s="6">
        <v>78.8</v>
      </c>
      <c r="E173" s="6">
        <f t="shared" si="14"/>
        <v>70.92</v>
      </c>
      <c r="F173" s="25">
        <v>0.1</v>
      </c>
    </row>
    <row r="174" spans="1:6" x14ac:dyDescent="0.3">
      <c r="A174" s="5" t="s">
        <v>89</v>
      </c>
      <c r="B174" s="5" t="s">
        <v>63</v>
      </c>
      <c r="C174" s="5" t="s">
        <v>90</v>
      </c>
      <c r="D174" s="6">
        <v>48.7</v>
      </c>
      <c r="E174" s="6">
        <f t="shared" si="14"/>
        <v>43.830000000000005</v>
      </c>
      <c r="F174" s="25">
        <v>0.1</v>
      </c>
    </row>
    <row r="175" spans="1:6" x14ac:dyDescent="0.3">
      <c r="A175" s="5" t="s">
        <v>91</v>
      </c>
      <c r="B175" s="5" t="s">
        <v>63</v>
      </c>
      <c r="C175" s="5" t="s">
        <v>92</v>
      </c>
      <c r="D175" s="6">
        <v>39.9</v>
      </c>
      <c r="E175" s="6">
        <f t="shared" si="14"/>
        <v>35.909999999999997</v>
      </c>
      <c r="F175" s="25">
        <v>0.1</v>
      </c>
    </row>
    <row r="176" spans="1:6" x14ac:dyDescent="0.3">
      <c r="A176" s="5"/>
      <c r="B176" s="5"/>
      <c r="C176" s="9" t="s">
        <v>412</v>
      </c>
      <c r="D176" s="6"/>
      <c r="E176" s="6"/>
      <c r="F176" s="25">
        <v>0.1</v>
      </c>
    </row>
    <row r="177" spans="1:6" x14ac:dyDescent="0.3">
      <c r="A177" s="5"/>
      <c r="B177" s="5"/>
      <c r="C177" s="9"/>
      <c r="D177" s="6"/>
      <c r="E177" s="6"/>
      <c r="F177" s="25"/>
    </row>
    <row r="178" spans="1:6" x14ac:dyDescent="0.3">
      <c r="A178" s="10" t="s">
        <v>378</v>
      </c>
      <c r="B178" s="10" t="s">
        <v>379</v>
      </c>
      <c r="C178" s="10" t="s">
        <v>380</v>
      </c>
      <c r="D178" s="12">
        <v>289</v>
      </c>
      <c r="E178" s="36" t="s">
        <v>393</v>
      </c>
      <c r="F178" s="37"/>
    </row>
    <row r="179" spans="1:6" x14ac:dyDescent="0.3">
      <c r="A179" s="10" t="s">
        <v>381</v>
      </c>
      <c r="B179" s="10" t="s">
        <v>379</v>
      </c>
      <c r="C179" s="10" t="s">
        <v>382</v>
      </c>
      <c r="D179" s="12">
        <v>354</v>
      </c>
      <c r="E179" s="36" t="s">
        <v>393</v>
      </c>
      <c r="F179" s="37"/>
    </row>
    <row r="180" spans="1:6" x14ac:dyDescent="0.3">
      <c r="A180" s="10" t="s">
        <v>383</v>
      </c>
      <c r="B180" s="10" t="s">
        <v>379</v>
      </c>
      <c r="C180" s="10" t="s">
        <v>384</v>
      </c>
      <c r="D180" s="12">
        <v>225</v>
      </c>
      <c r="E180" s="36" t="s">
        <v>393</v>
      </c>
      <c r="F180" s="37"/>
    </row>
    <row r="181" spans="1:6" x14ac:dyDescent="0.3">
      <c r="A181" s="10" t="s">
        <v>385</v>
      </c>
      <c r="B181" s="10" t="s">
        <v>379</v>
      </c>
      <c r="C181" s="10" t="s">
        <v>386</v>
      </c>
      <c r="D181" s="12">
        <v>160</v>
      </c>
      <c r="E181" s="36" t="s">
        <v>393</v>
      </c>
      <c r="F181" s="37"/>
    </row>
    <row r="182" spans="1:6" x14ac:dyDescent="0.3">
      <c r="A182" s="10" t="s">
        <v>387</v>
      </c>
      <c r="B182" s="10" t="s">
        <v>379</v>
      </c>
      <c r="C182" s="10" t="s">
        <v>388</v>
      </c>
      <c r="D182" s="12">
        <v>354</v>
      </c>
      <c r="E182" s="36" t="s">
        <v>393</v>
      </c>
      <c r="F182" s="37"/>
    </row>
    <row r="183" spans="1:6" x14ac:dyDescent="0.3">
      <c r="A183" s="10" t="s">
        <v>389</v>
      </c>
      <c r="B183" s="10" t="s">
        <v>379</v>
      </c>
      <c r="C183" s="10" t="s">
        <v>390</v>
      </c>
      <c r="D183" s="12">
        <v>225</v>
      </c>
      <c r="E183" s="36" t="s">
        <v>393</v>
      </c>
      <c r="F183" s="37"/>
    </row>
    <row r="184" spans="1:6" x14ac:dyDescent="0.3">
      <c r="A184" s="10" t="s">
        <v>391</v>
      </c>
      <c r="B184" s="10" t="s">
        <v>379</v>
      </c>
      <c r="C184" s="10" t="s">
        <v>392</v>
      </c>
      <c r="D184" s="12">
        <v>160</v>
      </c>
      <c r="E184" s="36" t="s">
        <v>393</v>
      </c>
      <c r="F184" s="37"/>
    </row>
    <row r="185" spans="1:6" x14ac:dyDescent="0.3">
      <c r="A185" s="5"/>
      <c r="B185" s="5"/>
      <c r="C185" s="9"/>
      <c r="D185" s="6"/>
      <c r="E185" s="6"/>
      <c r="F185" s="25"/>
    </row>
    <row r="186" spans="1:6" x14ac:dyDescent="0.3">
      <c r="A186" s="5"/>
      <c r="B186" s="5" t="s">
        <v>296</v>
      </c>
      <c r="C186" s="5" t="s">
        <v>311</v>
      </c>
      <c r="D186" s="6"/>
      <c r="E186" s="38" t="s">
        <v>297</v>
      </c>
      <c r="F186" s="39"/>
    </row>
    <row r="187" spans="1:6" x14ac:dyDescent="0.3">
      <c r="A187" s="5"/>
      <c r="B187" s="5"/>
      <c r="C187" s="5"/>
      <c r="D187" s="6"/>
      <c r="E187" s="6"/>
      <c r="F187" s="26"/>
    </row>
    <row r="188" spans="1:6" x14ac:dyDescent="0.3">
      <c r="A188" s="5"/>
      <c r="B188" s="5"/>
      <c r="C188" s="7" t="s">
        <v>287</v>
      </c>
      <c r="D188" s="6"/>
      <c r="E188" s="6"/>
      <c r="F188" s="26"/>
    </row>
    <row r="189" spans="1:6" x14ac:dyDescent="0.3">
      <c r="A189" s="5" t="s">
        <v>285</v>
      </c>
      <c r="B189" s="5" t="s">
        <v>282</v>
      </c>
      <c r="C189" s="5" t="s">
        <v>286</v>
      </c>
      <c r="D189" s="6">
        <v>83.5</v>
      </c>
      <c r="E189" s="34" t="s">
        <v>416</v>
      </c>
      <c r="F189" s="39"/>
    </row>
    <row r="190" spans="1:6" x14ac:dyDescent="0.3">
      <c r="A190" s="5" t="s">
        <v>288</v>
      </c>
      <c r="B190" s="5" t="s">
        <v>282</v>
      </c>
      <c r="C190" s="5" t="s">
        <v>289</v>
      </c>
      <c r="D190" s="6">
        <v>83.5</v>
      </c>
      <c r="E190" s="34" t="s">
        <v>416</v>
      </c>
      <c r="F190" s="35"/>
    </row>
    <row r="191" spans="1:6" x14ac:dyDescent="0.3">
      <c r="A191" s="5"/>
      <c r="B191" s="5"/>
      <c r="C191" s="5"/>
      <c r="D191" s="6"/>
      <c r="E191" s="6"/>
      <c r="F191" s="26"/>
    </row>
    <row r="192" spans="1:6" x14ac:dyDescent="0.3">
      <c r="A192" s="5" t="s">
        <v>301</v>
      </c>
      <c r="B192" s="5" t="s">
        <v>282</v>
      </c>
      <c r="C192" s="5" t="s">
        <v>404</v>
      </c>
      <c r="D192" s="6">
        <v>88.9</v>
      </c>
      <c r="E192" s="34" t="s">
        <v>415</v>
      </c>
      <c r="F192" s="35"/>
    </row>
    <row r="193" spans="1:6" x14ac:dyDescent="0.3">
      <c r="A193" s="5" t="s">
        <v>302</v>
      </c>
      <c r="B193" s="5" t="s">
        <v>282</v>
      </c>
      <c r="C193" s="5" t="s">
        <v>405</v>
      </c>
      <c r="D193" s="6">
        <v>88.9</v>
      </c>
      <c r="E193" s="34" t="s">
        <v>415</v>
      </c>
      <c r="F193" s="35"/>
    </row>
    <row r="194" spans="1:6" x14ac:dyDescent="0.3">
      <c r="B194" s="3"/>
      <c r="F194" s="28"/>
    </row>
    <row r="195" spans="1:6" x14ac:dyDescent="0.3">
      <c r="C195" s="2"/>
    </row>
  </sheetData>
  <sheetProtection formatCells="0" formatColumns="0" formatRows="0" insertColumns="0" insertRows="0" insertHyperlinks="0" deleteColumns="0" deleteRows="0" sort="0" autoFilter="0" pivotTables="0"/>
  <mergeCells count="12">
    <mergeCell ref="E193:F193"/>
    <mergeCell ref="E178:F178"/>
    <mergeCell ref="E179:F179"/>
    <mergeCell ref="E180:F180"/>
    <mergeCell ref="E181:F181"/>
    <mergeCell ref="E182:F182"/>
    <mergeCell ref="E183:F183"/>
    <mergeCell ref="E184:F184"/>
    <mergeCell ref="E186:F186"/>
    <mergeCell ref="E189:F189"/>
    <mergeCell ref="E190:F190"/>
    <mergeCell ref="E192:F192"/>
  </mergeCells>
  <phoneticPr fontId="6" type="noConversion"/>
  <pageMargins left="0.23622047244094491" right="0.23622047244094491" top="0.74803149606299213" bottom="0.74803149606299213" header="0" footer="0"/>
  <pageSetup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4560-4379-45D7-8E53-290875AFF4B2}">
  <sheetPr>
    <pageSetUpPr fitToPage="1"/>
  </sheetPr>
  <dimension ref="A1:G34"/>
  <sheetViews>
    <sheetView workbookViewId="0">
      <selection activeCell="C39" sqref="C39"/>
    </sheetView>
  </sheetViews>
  <sheetFormatPr defaultRowHeight="14.4" x14ac:dyDescent="0.3"/>
  <cols>
    <col min="1" max="1" width="14.5546875" customWidth="1"/>
    <col min="2" max="2" width="17.44140625" customWidth="1"/>
    <col min="3" max="3" width="62.21875" bestFit="1" customWidth="1"/>
    <col min="4" max="4" width="13.109375" customWidth="1"/>
    <col min="5" max="5" width="15" customWidth="1"/>
    <col min="6" max="6" width="15.33203125" customWidth="1"/>
  </cols>
  <sheetData>
    <row r="1" spans="1:7" ht="58.2" customHeight="1" x14ac:dyDescent="0.3">
      <c r="C1" s="29" t="s">
        <v>413</v>
      </c>
      <c r="E1" s="1"/>
      <c r="F1" s="1"/>
      <c r="G1" s="23"/>
    </row>
    <row r="2" spans="1:7" s="4" customFormat="1" ht="37.799999999999997" customHeight="1" thickBot="1" x14ac:dyDescent="0.35">
      <c r="A2" s="19" t="s">
        <v>0</v>
      </c>
      <c r="B2" s="18" t="s">
        <v>1</v>
      </c>
      <c r="C2" s="19" t="s">
        <v>410</v>
      </c>
      <c r="D2" s="20" t="s">
        <v>2</v>
      </c>
      <c r="E2" s="21" t="s">
        <v>411</v>
      </c>
      <c r="F2" s="22" t="s">
        <v>414</v>
      </c>
    </row>
    <row r="3" spans="1:7" x14ac:dyDescent="0.3">
      <c r="A3" s="31" t="s">
        <v>315</v>
      </c>
      <c r="B3" s="31" t="s">
        <v>63</v>
      </c>
      <c r="C3" s="31" t="s">
        <v>316</v>
      </c>
      <c r="D3" s="32">
        <v>70.8</v>
      </c>
      <c r="E3" s="32">
        <v>63.72</v>
      </c>
      <c r="F3" s="33">
        <v>0.1</v>
      </c>
    </row>
    <row r="4" spans="1:7" x14ac:dyDescent="0.3">
      <c r="A4" s="10" t="s">
        <v>317</v>
      </c>
      <c r="B4" s="10" t="s">
        <v>63</v>
      </c>
      <c r="C4" s="10" t="s">
        <v>318</v>
      </c>
      <c r="D4" s="12">
        <v>70.8</v>
      </c>
      <c r="E4" s="12">
        <v>63.72</v>
      </c>
      <c r="F4" s="30">
        <v>0.1</v>
      </c>
    </row>
    <row r="5" spans="1:7" x14ac:dyDescent="0.3">
      <c r="A5" s="10" t="s">
        <v>319</v>
      </c>
      <c r="B5" s="10" t="s">
        <v>63</v>
      </c>
      <c r="C5" s="10" t="s">
        <v>320</v>
      </c>
      <c r="D5" s="12">
        <v>70.8</v>
      </c>
      <c r="E5" s="12">
        <v>63.72</v>
      </c>
      <c r="F5" s="30">
        <v>0.1</v>
      </c>
    </row>
    <row r="6" spans="1:7" x14ac:dyDescent="0.3">
      <c r="A6" s="10" t="s">
        <v>321</v>
      </c>
      <c r="B6" s="10" t="s">
        <v>63</v>
      </c>
      <c r="C6" s="10" t="s">
        <v>322</v>
      </c>
      <c r="D6" s="12">
        <v>66.400000000000006</v>
      </c>
      <c r="E6" s="12">
        <v>59.760000000000005</v>
      </c>
      <c r="F6" s="30">
        <v>0.1</v>
      </c>
    </row>
    <row r="7" spans="1:7" x14ac:dyDescent="0.3">
      <c r="A7" s="10" t="s">
        <v>323</v>
      </c>
      <c r="B7" s="10" t="s">
        <v>63</v>
      </c>
      <c r="C7" s="10" t="s">
        <v>324</v>
      </c>
      <c r="D7" s="12">
        <v>70.900000000000006</v>
      </c>
      <c r="E7" s="12">
        <v>63.810000000000009</v>
      </c>
      <c r="F7" s="30">
        <v>0.1</v>
      </c>
    </row>
    <row r="8" spans="1:7" x14ac:dyDescent="0.3">
      <c r="A8" s="10" t="s">
        <v>325</v>
      </c>
      <c r="B8" s="10" t="s">
        <v>63</v>
      </c>
      <c r="C8" s="10" t="s">
        <v>326</v>
      </c>
      <c r="D8" s="12">
        <v>70.900000000000006</v>
      </c>
      <c r="E8" s="12">
        <v>63.810000000000009</v>
      </c>
      <c r="F8" s="30">
        <v>0.1</v>
      </c>
    </row>
    <row r="9" spans="1:7" x14ac:dyDescent="0.3">
      <c r="A9" s="10" t="s">
        <v>327</v>
      </c>
      <c r="B9" s="10" t="s">
        <v>63</v>
      </c>
      <c r="C9" s="10" t="s">
        <v>328</v>
      </c>
      <c r="D9" s="12">
        <v>70.900000000000006</v>
      </c>
      <c r="E9" s="12">
        <v>63.810000000000009</v>
      </c>
      <c r="F9" s="30">
        <v>0.1</v>
      </c>
    </row>
    <row r="10" spans="1:7" x14ac:dyDescent="0.3">
      <c r="A10" s="10" t="s">
        <v>329</v>
      </c>
      <c r="B10" s="10" t="s">
        <v>63</v>
      </c>
      <c r="C10" s="10" t="s">
        <v>330</v>
      </c>
      <c r="D10" s="12">
        <v>62.1</v>
      </c>
      <c r="E10" s="12">
        <v>55.89</v>
      </c>
      <c r="F10" s="30">
        <v>0.1</v>
      </c>
    </row>
    <row r="11" spans="1:7" x14ac:dyDescent="0.3">
      <c r="A11" s="10" t="s">
        <v>331</v>
      </c>
      <c r="B11" s="10" t="s">
        <v>63</v>
      </c>
      <c r="C11" s="10" t="s">
        <v>332</v>
      </c>
      <c r="D11" s="12">
        <v>44.2</v>
      </c>
      <c r="E11" s="12">
        <v>39.78</v>
      </c>
      <c r="F11" s="30">
        <v>0.1</v>
      </c>
    </row>
    <row r="12" spans="1:7" x14ac:dyDescent="0.3">
      <c r="A12" s="10" t="s">
        <v>333</v>
      </c>
      <c r="B12" s="10" t="s">
        <v>63</v>
      </c>
      <c r="C12" s="10" t="s">
        <v>334</v>
      </c>
      <c r="D12" s="12">
        <v>75.5</v>
      </c>
      <c r="E12" s="12">
        <v>67.95</v>
      </c>
      <c r="F12" s="30">
        <v>0.1</v>
      </c>
    </row>
    <row r="13" spans="1:7" x14ac:dyDescent="0.3">
      <c r="A13" s="10" t="s">
        <v>335</v>
      </c>
      <c r="B13" s="10" t="s">
        <v>63</v>
      </c>
      <c r="C13" s="10" t="s">
        <v>336</v>
      </c>
      <c r="D13" s="12">
        <v>55.6</v>
      </c>
      <c r="E13" s="12">
        <v>50.04</v>
      </c>
      <c r="F13" s="30">
        <v>0.1</v>
      </c>
    </row>
    <row r="14" spans="1:7" x14ac:dyDescent="0.3">
      <c r="A14" s="10" t="s">
        <v>337</v>
      </c>
      <c r="B14" s="10" t="s">
        <v>63</v>
      </c>
      <c r="C14" s="10" t="s">
        <v>338</v>
      </c>
      <c r="D14" s="12">
        <v>53.4</v>
      </c>
      <c r="E14" s="12">
        <v>48.06</v>
      </c>
      <c r="F14" s="30">
        <v>0.1</v>
      </c>
    </row>
    <row r="15" spans="1:7" x14ac:dyDescent="0.3">
      <c r="A15" s="10" t="s">
        <v>339</v>
      </c>
      <c r="B15" s="10" t="s">
        <v>63</v>
      </c>
      <c r="C15" s="10" t="s">
        <v>340</v>
      </c>
      <c r="D15" s="12">
        <v>68.2</v>
      </c>
      <c r="E15" s="12">
        <v>61.38</v>
      </c>
      <c r="F15" s="30">
        <v>0.1</v>
      </c>
    </row>
    <row r="16" spans="1:7" x14ac:dyDescent="0.3">
      <c r="A16" s="10" t="s">
        <v>341</v>
      </c>
      <c r="B16" s="10" t="s">
        <v>63</v>
      </c>
      <c r="C16" s="10" t="s">
        <v>342</v>
      </c>
      <c r="D16" s="12">
        <v>89.1</v>
      </c>
      <c r="E16" s="12">
        <v>80.19</v>
      </c>
      <c r="F16" s="30">
        <v>0.1</v>
      </c>
    </row>
    <row r="17" spans="1:6" x14ac:dyDescent="0.3">
      <c r="A17" s="10" t="s">
        <v>343</v>
      </c>
      <c r="B17" s="10" t="s">
        <v>63</v>
      </c>
      <c r="C17" s="10" t="s">
        <v>344</v>
      </c>
      <c r="D17" s="12">
        <v>50.5</v>
      </c>
      <c r="E17" s="12">
        <v>45.45</v>
      </c>
      <c r="F17" s="30">
        <v>0.1</v>
      </c>
    </row>
    <row r="18" spans="1:6" x14ac:dyDescent="0.3">
      <c r="A18" s="10" t="s">
        <v>345</v>
      </c>
      <c r="B18" s="10" t="s">
        <v>63</v>
      </c>
      <c r="C18" s="10" t="s">
        <v>346</v>
      </c>
      <c r="D18" s="12">
        <v>61.9</v>
      </c>
      <c r="E18" s="12">
        <v>55.71</v>
      </c>
      <c r="F18" s="30">
        <v>0.1</v>
      </c>
    </row>
    <row r="19" spans="1:6" x14ac:dyDescent="0.3">
      <c r="A19" s="10" t="s">
        <v>347</v>
      </c>
      <c r="B19" s="10" t="s">
        <v>63</v>
      </c>
      <c r="C19" s="10" t="s">
        <v>348</v>
      </c>
      <c r="D19" s="12">
        <v>53</v>
      </c>
      <c r="E19" s="12">
        <v>47.7</v>
      </c>
      <c r="F19" s="30">
        <v>0.1</v>
      </c>
    </row>
    <row r="20" spans="1:6" x14ac:dyDescent="0.3">
      <c r="A20" s="10" t="s">
        <v>349</v>
      </c>
      <c r="B20" s="10" t="s">
        <v>63</v>
      </c>
      <c r="C20" s="10" t="s">
        <v>350</v>
      </c>
      <c r="D20" s="12">
        <v>35.200000000000003</v>
      </c>
      <c r="E20" s="12">
        <v>31.680000000000003</v>
      </c>
      <c r="F20" s="30">
        <v>0.1</v>
      </c>
    </row>
    <row r="21" spans="1:6" x14ac:dyDescent="0.3">
      <c r="A21" s="10" t="s">
        <v>351</v>
      </c>
      <c r="B21" s="10" t="s">
        <v>63</v>
      </c>
      <c r="C21" s="10" t="s">
        <v>352</v>
      </c>
      <c r="D21" s="12">
        <v>48.5</v>
      </c>
      <c r="E21" s="12">
        <v>43.65</v>
      </c>
      <c r="F21" s="30">
        <v>0.1</v>
      </c>
    </row>
    <row r="22" spans="1:6" x14ac:dyDescent="0.3">
      <c r="A22" s="10" t="s">
        <v>353</v>
      </c>
      <c r="B22" s="10" t="s">
        <v>63</v>
      </c>
      <c r="C22" s="10" t="s">
        <v>354</v>
      </c>
      <c r="D22" s="12">
        <v>48.5</v>
      </c>
      <c r="E22" s="12">
        <v>43.65</v>
      </c>
      <c r="F22" s="30">
        <v>0.1</v>
      </c>
    </row>
    <row r="23" spans="1:6" x14ac:dyDescent="0.3">
      <c r="A23" s="10" t="s">
        <v>355</v>
      </c>
      <c r="B23" s="10" t="s">
        <v>63</v>
      </c>
      <c r="C23" s="10" t="s">
        <v>356</v>
      </c>
      <c r="D23" s="12">
        <v>63.8</v>
      </c>
      <c r="E23" s="12">
        <v>57.42</v>
      </c>
      <c r="F23" s="30">
        <v>0.1</v>
      </c>
    </row>
    <row r="24" spans="1:6" x14ac:dyDescent="0.3">
      <c r="A24" s="10" t="s">
        <v>357</v>
      </c>
      <c r="B24" s="10" t="s">
        <v>63</v>
      </c>
      <c r="C24" s="10" t="s">
        <v>358</v>
      </c>
      <c r="D24" s="12">
        <v>50.5</v>
      </c>
      <c r="E24" s="12">
        <v>45.45</v>
      </c>
      <c r="F24" s="30">
        <v>0.1</v>
      </c>
    </row>
    <row r="25" spans="1:6" x14ac:dyDescent="0.3">
      <c r="A25" s="10" t="s">
        <v>359</v>
      </c>
      <c r="B25" s="10" t="s">
        <v>63</v>
      </c>
      <c r="C25" s="10" t="s">
        <v>360</v>
      </c>
      <c r="D25" s="12">
        <v>44.2</v>
      </c>
      <c r="E25" s="12">
        <v>39.78</v>
      </c>
      <c r="F25" s="30">
        <v>0.1</v>
      </c>
    </row>
    <row r="26" spans="1:6" x14ac:dyDescent="0.3">
      <c r="A26" s="10" t="s">
        <v>361</v>
      </c>
      <c r="B26" s="10" t="s">
        <v>63</v>
      </c>
      <c r="C26" s="10" t="s">
        <v>362</v>
      </c>
      <c r="D26" s="12">
        <v>39.700000000000003</v>
      </c>
      <c r="E26" s="12">
        <v>35.730000000000004</v>
      </c>
      <c r="F26" s="30">
        <v>0.1</v>
      </c>
    </row>
    <row r="27" spans="1:6" x14ac:dyDescent="0.3">
      <c r="A27" s="10" t="s">
        <v>363</v>
      </c>
      <c r="B27" s="10" t="s">
        <v>63</v>
      </c>
      <c r="C27" s="10" t="s">
        <v>364</v>
      </c>
      <c r="D27" s="12">
        <v>39</v>
      </c>
      <c r="E27" s="12">
        <v>35.1</v>
      </c>
      <c r="F27" s="30">
        <v>0.1</v>
      </c>
    </row>
    <row r="28" spans="1:6" x14ac:dyDescent="0.3">
      <c r="A28" s="10" t="s">
        <v>365</v>
      </c>
      <c r="B28" s="10" t="s">
        <v>63</v>
      </c>
      <c r="C28" s="10" t="s">
        <v>366</v>
      </c>
      <c r="D28" s="12">
        <v>33.299999999999997</v>
      </c>
      <c r="E28" s="12">
        <v>29.97</v>
      </c>
      <c r="F28" s="30">
        <v>0.1</v>
      </c>
    </row>
    <row r="29" spans="1:6" x14ac:dyDescent="0.3">
      <c r="A29" s="10" t="s">
        <v>367</v>
      </c>
      <c r="B29" s="10" t="s">
        <v>63</v>
      </c>
      <c r="C29" s="10" t="s">
        <v>368</v>
      </c>
      <c r="D29" s="12">
        <v>33.299999999999997</v>
      </c>
      <c r="E29" s="12">
        <v>29.97</v>
      </c>
      <c r="F29" s="30">
        <v>0.1</v>
      </c>
    </row>
    <row r="30" spans="1:6" x14ac:dyDescent="0.3">
      <c r="A30" s="10" t="s">
        <v>369</v>
      </c>
      <c r="B30" s="10" t="s">
        <v>63</v>
      </c>
      <c r="C30" s="14" t="s">
        <v>370</v>
      </c>
      <c r="D30" s="12">
        <v>64.3</v>
      </c>
      <c r="E30" s="12">
        <v>57.87</v>
      </c>
      <c r="F30" s="30">
        <v>0.1</v>
      </c>
    </row>
    <row r="31" spans="1:6" x14ac:dyDescent="0.3">
      <c r="A31" s="14" t="s">
        <v>371</v>
      </c>
      <c r="B31" s="10" t="s">
        <v>63</v>
      </c>
      <c r="C31" s="14" t="s">
        <v>350</v>
      </c>
      <c r="D31" s="12">
        <v>58.5</v>
      </c>
      <c r="E31" s="12">
        <v>52.65</v>
      </c>
      <c r="F31" s="30">
        <v>0.1</v>
      </c>
    </row>
    <row r="32" spans="1:6" x14ac:dyDescent="0.3">
      <c r="A32" s="14" t="s">
        <v>372</v>
      </c>
      <c r="B32" s="10" t="s">
        <v>63</v>
      </c>
      <c r="C32" s="14" t="s">
        <v>373</v>
      </c>
      <c r="D32" s="12">
        <v>48.9</v>
      </c>
      <c r="E32" s="12">
        <v>44.01</v>
      </c>
      <c r="F32" s="30">
        <v>0.1</v>
      </c>
    </row>
    <row r="33" spans="1:6" x14ac:dyDescent="0.3">
      <c r="A33" s="14" t="s">
        <v>374</v>
      </c>
      <c r="B33" s="10" t="s">
        <v>63</v>
      </c>
      <c r="C33" s="14" t="s">
        <v>375</v>
      </c>
      <c r="D33" s="12">
        <v>48.9</v>
      </c>
      <c r="E33" s="12">
        <v>44.01</v>
      </c>
      <c r="F33" s="30">
        <v>0.1</v>
      </c>
    </row>
    <row r="34" spans="1:6" x14ac:dyDescent="0.3">
      <c r="A34" s="14" t="s">
        <v>376</v>
      </c>
      <c r="B34" s="10" t="s">
        <v>63</v>
      </c>
      <c r="C34" s="14" t="s">
        <v>377</v>
      </c>
      <c r="D34" s="12">
        <v>48.9</v>
      </c>
      <c r="E34" s="12">
        <v>44.01</v>
      </c>
      <c r="F34" s="30">
        <v>0.1</v>
      </c>
    </row>
  </sheetData>
  <pageMargins left="0.7" right="0.7" top="0.78740157499999996" bottom="0.78740157499999996" header="0.3" footer="0.3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AK_do 30112021</vt:lpstr>
      <vt:lpstr>APLI polotovary výběr</vt:lpstr>
      <vt:lpstr>'Přehled AK_do 30112021'!Oblast_tisku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 DB Office Line - media.officeline.cz</dc:title>
  <dc:subject>Media DB Office Line - media.officeline.cz</dc:subject>
  <dc:creator>Media DB Office Line - media.officeline.cz</dc:creator>
  <cp:keywords/>
  <dc:description>Media DB Office Line - media.officeline.cz</dc:description>
  <cp:lastModifiedBy>kmajerova</cp:lastModifiedBy>
  <cp:lastPrinted>2021-09-29T09:59:05Z</cp:lastPrinted>
  <dcterms:created xsi:type="dcterms:W3CDTF">2021-09-01T08:51:19Z</dcterms:created>
  <dcterms:modified xsi:type="dcterms:W3CDTF">2021-09-29T09:59:29Z</dcterms:modified>
  <cp:category/>
</cp:coreProperties>
</file>